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<sst xmlns="http://schemas.openxmlformats.org/spreadsheetml/2006/main" count="81" uniqueCount="56">
  <si>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Отчет о выполнении договора управления многоквартирным домом за период с 01.01.2016 по 31.12.2016</t>
  </si>
  <si>
    <t>Управляющая организация Закрытое акционерное общество "Вологодский подшипниковый завод" (ИНН: 3525027150, лицензия № 035-000169)</t>
  </si>
  <si>
    <t xml:space="preserve">160028, г.Вологда, Окружное шоссе, 13  Тел: 79-73-57, директор Мельников А.А. </t>
  </si>
  <si>
    <t>Адрес расположения многоквартирного дома: г. Вологда ул. Панкратова д. 75 А корпус № 2</t>
  </si>
  <si>
    <t>Характеристика многоквартирного дома № 75 А корпус № 2, по ул. Панкратова:</t>
  </si>
  <si>
    <t>Год постройки: 1973</t>
  </si>
  <si>
    <t>Площадь жилых и нежилых помещений по адресу: г. Вологда ул. Панкратова д. 75 А корпус № 2  - 3002,20 кв.м.</t>
  </si>
  <si>
    <t>Уборочная площадь внутри многоквартирного дома: 556,80 кв.м.</t>
  </si>
  <si>
    <t>Уборочная площадь по периметру многоквартирного дома: 3407,10 кв.м.</t>
  </si>
  <si>
    <t>Перечень</t>
  </si>
  <si>
    <t>ед. из-я</t>
  </si>
  <si>
    <t>Сумма</t>
  </si>
  <si>
    <t>Примечание</t>
  </si>
  <si>
    <t>1. Перечень отчетного периода, объемов и качества работ и услуг по управлению, содержанию и ремонту общего имущества требованиям жилищного законодательства и техническим регламентом.</t>
  </si>
  <si>
    <t>1.1 Расходы управляющей организации по управлению МКД в т.ч.</t>
  </si>
  <si>
    <t>Заработная плата и отчисления на соц.страхование</t>
  </si>
  <si>
    <t>руб.</t>
  </si>
  <si>
    <t>Электроэнергия</t>
  </si>
  <si>
    <t>Тепловая энергия</t>
  </si>
  <si>
    <t>Водоснабжение</t>
  </si>
  <si>
    <t>Водоотведение</t>
  </si>
  <si>
    <t>Канцелярские расходы</t>
  </si>
  <si>
    <t>Услуги связи</t>
  </si>
  <si>
    <t>Диспетчеризация</t>
  </si>
  <si>
    <t>2. Виды  и  характеристики фактически  выполненных  работ  и  (или)  оказанных  услуг  по  договору управления с указанием даты выполнения таких работ (оказания услуг).</t>
  </si>
  <si>
    <t>3.Нарушения  условий  договора  управления  в  течение  отчетного  периода  (число  и  даты нарушений, количество связанных с нарушениями случаев снижения платы за содержание и ремонт жилого помещения).</t>
  </si>
  <si>
    <t>Нарушения  условий  договора  управления отсутствуют</t>
  </si>
  <si>
    <t>4. Виды  коммунальных  услуг,  предоставляемых  в  течение  отчетного  периода управляющей  организацией</t>
  </si>
  <si>
    <t>5. Расходы по коммунальным услугам ресурсоснабжающих организаций в т.ч.</t>
  </si>
  <si>
    <t>Расчет проведен в полном объеме в соответствии с условиями договора.</t>
  </si>
  <si>
    <t>Электроснабжение</t>
  </si>
  <si>
    <t>Отопление</t>
  </si>
  <si>
    <t>6.Случаи нарушения периодичности и качества предоставления коммунальных услуг, в том числе по вине управляющей организации(число нарушений, даты нарушений, число связанных с нарушениями случаев снижения платы за содержание и ремонт жилого помещения).</t>
  </si>
  <si>
    <t>Случаев нарушения периодичности и качества предоставления коммунальных услуг не было</t>
  </si>
  <si>
    <t>7. Рассмотрение поступивших от собственников помещений обращений (предложений, заявлений и жалоб)  с  указанием  количества  и  даты  поступления  соответствующих  обращений,  сведения  о  принятых управляющей организацией мерах по устранению (учету) указанных в них предложений, заявлений и жалоб -с указанием даты принятия соответствующего решения и реализации мер по их устранению (учету), а также данные  о  числе  выявленных  по  результатам  рассмотрения  обращений  собственников  фактов  причинения ущерба общему имуществу действиями (бездействием) управляющей организации и сведения о возмещении такого ущерба или об устранении порчи общего имущества.</t>
  </si>
  <si>
    <t>Поступившие обращения рассмотрены и устранены в установленный законом срок. Предложений и жалоб в адрес УК ЗАО "ВПЗ" не поступало.</t>
  </si>
  <si>
    <t>8. Использование  средств  из  резервов,  предназначенных  на  проведение  ремонтных  (в  том  числе непредвиденных)  работ  с  указанием  сроков,  видов,  объемов  и  стоимости  произведенных  работ,  а  также случаев  превышения  стоимости  таких  работ  над  суммами  созданных  резервов.</t>
  </si>
  <si>
    <t>Решение о формировании резерва со стороны собственников д.75А корпус № 2  ул. Панкратова  не принималось.</t>
  </si>
  <si>
    <t>9.Изменение перечня работ, услуг по надлежащему содержанию и ремонту общего имущества в многоквартирном  доме,  перечня  работ  (услуг)  по  управлению  многоквартирным  домом  в  соответствии  с порядком,  установленным  условиями  договора  управления  с  указанием  количества,  даты  и  содержания соответствующих изменений.</t>
  </si>
  <si>
    <t>Перечень работ не изменялся. Работ не включенных в размер тарифа не было.</t>
  </si>
  <si>
    <t xml:space="preserve">10.Суммы,  полученные  управляющей  организацией  по  заключенным  от  имени  собственников помещений  в  многоквартирном  доме  договорам  об  использовании  общего  имущества  собственников помещений  в  многоквартирном  доме  (в  том  числе  договоров  аренды  общего  имущества,  на  установку  и эксплуатацию рекламных конструкций), направлении расходования таких сумм. </t>
  </si>
  <si>
    <t>В период с 01.01.2016 по 31.12.2016 г.г. договоров аренды от  имени  собственников помещений не заключалось.</t>
  </si>
  <si>
    <t>11.Результаты сверки расчетов за оказанные услуги и выполненные работы по содержанию и ремонту общего имущества в многоквартирном доме</t>
  </si>
  <si>
    <t>Задолженность на 01.01.2016г. (без НДС)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</si>
  <si>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(без НДС), за период с 01.01.2016 по 31.01.2016</t>
  </si>
  <si>
    <t>Поступило за период с 01.01.2016 по 31.12.2016 денежных средств всего  (без НДС)</t>
  </si>
  <si>
    <t>12.Суммы, начисленные и поступившие в отчетном периоде взносов на капитальный ремонт, размер фонда  капитального  ремонта  на  дату  составления  отчета,  а  также  о суммах,  использованных  в  отчетном периоде средств фонда капитального ремонта по назначениям (в случае формирования фонда капитального ремонта на специальном счете регионального оператора)</t>
  </si>
  <si>
    <t>УК ЗАО "ВПЗ"  владельцем расчётного счёта не являетьсяпо на  который  поступают денежные средства за капитальный ремонт дома 75А корпус № 2  ул. Панкратова. Владельцем специального счёта на  который  поступают денежные средства за капитальный ремонт дома 75А корпус № 2  ул. Панкратова являеться Некоммерческой организации ВО "Фонд капитального ремонта многоквартирных домой ВО".</t>
  </si>
  <si>
    <t>13. Взыскания,  штрафы,  и  иные  санкци  к  управляющей  организации
со  стороны  органов государственного жилищного контроля и надзора, а также судебных исках, в которых истцом или ответчиком выступает управляющая организация.</t>
  </si>
  <si>
    <t>Взысканий,  штрафов,  и  иных  санкций  к  управляющей  организациинет не было</t>
  </si>
  <si>
    <t>14. Содержание и ремонт общего имущества МКД в т.ч. :</t>
  </si>
  <si>
    <t>Работы и услуги по содержанию и техничесому ремонту общего имущества МКД</t>
  </si>
  <si>
    <t xml:space="preserve">Текущий ремонт общего имущества (согласно сметы, утвержденной общим собранием собственников помещений МКД). В период с 01.11.2015 по 31.10.2016г.г. действовало решение общего собрания собственников от27.10.2015 г. об утверждении платы за содержание и ремонт  в сумме 66,99 руб.с 1 кв.м. В период с 01.11.2016 по 31.10.2017г.г. действовало решение общего собрания собственников от 17.10.2016 г. об утверждении платы за содержание и ремонт  в сумме 63,90 руб.с 1 кв.м. Работы по сметам утвержденных общим собранием собственников 27.10.2015г. выполненно в полном объеме. Работы по смете утверженные общим собранием от 17.10.2016г. выполненны частично плановый срок окончания выполнения работ 31.10.2017г.  </t>
  </si>
  <si>
    <t>Итого выполненные работы (оказанные услуги)</t>
  </si>
  <si>
    <t>Итоговая сумма выполненных работ :(п.1.1+п.5+п.14)  781 330+ 3 261 247+ 1 211 616</t>
  </si>
  <si>
    <r>
      <rPr>
        <b/>
        <sz val="14"/>
        <color indexed="8"/>
        <rFont val="Calibri"/>
        <family val="2"/>
      </rPr>
      <t xml:space="preserve">Работы выполненны в период действия тарифа с 01.11.2015-31.10.2016 </t>
    </r>
    <r>
      <rPr>
        <sz val="14"/>
        <color indexed="8"/>
        <rFont val="Calibri"/>
        <family val="2"/>
      </rPr>
      <t>В период с 01.11.2015 со стороны УК ЗАО"ВПЗ" выполненны следующие виды работ по ремонту общего имущества: 1)замена стояков холодного и горячего водоснабжения.( Согласно смете утвержденной на общем собранни собственников 03.10.2015) 2)установка почтовых ящиков ( Согласно смете утвержденной на общем собранни собственников 03.10.2015).  В период с 01.11.2015 со стороны УК ЗАО"ВПЗ" предостваленны следующие виды услуг по содержанию общего имущества д.75А корпус № 2  ул. Панкратова 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 ,а также  иные работы по перечню установленному приложением № 2 к договору управления многоквартирны</t>
    </r>
    <r>
      <rPr>
        <sz val="14"/>
        <rFont val="Calibri"/>
        <family val="2"/>
      </rPr>
      <t>м домом от 13.11.2012г.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</si>
</sst>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5" fillId="0" borderId="10" xfId="0" applyNumberFormat="1" applyFont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60" zoomScaleNormal="60" zoomScalePageLayoutView="0" workbookViewId="0" topLeftCell="A43">
      <selection activeCell="C53" sqref="C53"/>
    </sheetView>
  </sheetViews>
  <sheetFormatPr defaultColWidth="9.140625" defaultRowHeight="15"/>
  <cols>
    <col min="1" max="5" width="9.140625" style="6" customWidth="1"/>
    <col min="6" max="6" width="69.421875" style="6" customWidth="1"/>
    <col min="7" max="7" width="8.28125" style="7" customWidth="1"/>
    <col min="8" max="8" width="21.140625" style="8" customWidth="1"/>
    <col min="9" max="9" width="112.8515625" style="1" customWidth="1"/>
  </cols>
  <sheetData>
    <row r="1" spans="1:9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8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24" customHeight="1">
      <c r="A4" s="41" t="s">
        <v>2</v>
      </c>
      <c r="B4" s="41"/>
      <c r="C4" s="41"/>
      <c r="D4" s="41"/>
      <c r="E4" s="41"/>
      <c r="F4" s="41"/>
      <c r="G4" s="41"/>
      <c r="H4" s="41"/>
      <c r="I4" s="10"/>
    </row>
    <row r="5" spans="1:9" ht="24" customHeight="1">
      <c r="A5" s="42" t="s">
        <v>3</v>
      </c>
      <c r="B5" s="42"/>
      <c r="C5" s="42"/>
      <c r="D5" s="42"/>
      <c r="E5" s="42"/>
      <c r="F5" s="42"/>
      <c r="G5" s="42"/>
      <c r="H5" s="42"/>
      <c r="I5" s="10"/>
    </row>
    <row r="6" spans="1:9" ht="24" customHeight="1">
      <c r="A6" s="43" t="s">
        <v>4</v>
      </c>
      <c r="B6" s="43"/>
      <c r="C6" s="43"/>
      <c r="D6" s="43"/>
      <c r="E6" s="43"/>
      <c r="F6" s="43"/>
      <c r="G6" s="43"/>
      <c r="H6" s="43"/>
      <c r="I6" s="10"/>
    </row>
    <row r="7" spans="1:9" ht="24" customHeight="1">
      <c r="A7" s="43" t="s">
        <v>5</v>
      </c>
      <c r="B7" s="43"/>
      <c r="C7" s="43"/>
      <c r="D7" s="43"/>
      <c r="E7" s="43"/>
      <c r="F7" s="43"/>
      <c r="G7" s="43"/>
      <c r="H7" s="43"/>
      <c r="I7" s="10"/>
    </row>
    <row r="8" spans="1:9" ht="24" customHeight="1">
      <c r="A8" s="43" t="s">
        <v>6</v>
      </c>
      <c r="B8" s="43"/>
      <c r="C8" s="43"/>
      <c r="D8" s="43"/>
      <c r="E8" s="43"/>
      <c r="F8" s="43"/>
      <c r="G8" s="43"/>
      <c r="H8" s="43"/>
      <c r="I8" s="10"/>
    </row>
    <row r="9" spans="1:9" s="3" customFormat="1" ht="24" customHeight="1">
      <c r="A9" s="43" t="s">
        <v>7</v>
      </c>
      <c r="B9" s="43"/>
      <c r="C9" s="43"/>
      <c r="D9" s="43"/>
      <c r="E9" s="43"/>
      <c r="F9" s="43"/>
      <c r="G9" s="43"/>
      <c r="H9" s="43"/>
      <c r="I9" s="11"/>
    </row>
    <row r="10" spans="1:9" s="3" customFormat="1" ht="24" customHeight="1">
      <c r="A10" s="43" t="s">
        <v>8</v>
      </c>
      <c r="B10" s="43"/>
      <c r="C10" s="43"/>
      <c r="D10" s="43"/>
      <c r="E10" s="43"/>
      <c r="F10" s="43"/>
      <c r="G10" s="43"/>
      <c r="H10" s="43"/>
      <c r="I10" s="11"/>
    </row>
    <row r="11" spans="1:9" s="3" customFormat="1" ht="15">
      <c r="A11" s="4"/>
      <c r="B11" s="4"/>
      <c r="C11" s="4"/>
      <c r="D11" s="4"/>
      <c r="E11" s="4"/>
      <c r="F11" s="4"/>
      <c r="G11" s="4"/>
      <c r="H11" s="5"/>
      <c r="I11" s="2"/>
    </row>
    <row r="12" spans="1:9" s="15" customFormat="1" ht="24.75" customHeight="1">
      <c r="A12" s="44" t="s">
        <v>9</v>
      </c>
      <c r="B12" s="44"/>
      <c r="C12" s="44"/>
      <c r="D12" s="44"/>
      <c r="E12" s="44"/>
      <c r="F12" s="44"/>
      <c r="G12" s="12" t="s">
        <v>10</v>
      </c>
      <c r="H12" s="13" t="s">
        <v>11</v>
      </c>
      <c r="I12" s="14" t="s">
        <v>12</v>
      </c>
    </row>
    <row r="13" spans="1:9" s="15" customFormat="1" ht="18.75">
      <c r="A13" s="45" t="s">
        <v>13</v>
      </c>
      <c r="B13" s="45"/>
      <c r="C13" s="45"/>
      <c r="D13" s="45"/>
      <c r="E13" s="45"/>
      <c r="F13" s="45"/>
      <c r="G13" s="45"/>
      <c r="H13" s="45"/>
      <c r="I13" s="45"/>
    </row>
    <row r="14" spans="1:9" s="15" customFormat="1" ht="18.75">
      <c r="A14" s="36" t="s">
        <v>14</v>
      </c>
      <c r="B14" s="37"/>
      <c r="C14" s="37"/>
      <c r="D14" s="37"/>
      <c r="E14" s="37"/>
      <c r="F14" s="38"/>
      <c r="G14" s="12"/>
      <c r="H14" s="16">
        <f>H15+H16+H17+H18+H19+H20+H21+H22</f>
        <v>781330.02</v>
      </c>
      <c r="I14" s="14"/>
    </row>
    <row r="15" spans="1:9" s="15" customFormat="1" ht="18.75">
      <c r="A15" s="48" t="s">
        <v>15</v>
      </c>
      <c r="B15" s="49"/>
      <c r="C15" s="49"/>
      <c r="D15" s="49"/>
      <c r="E15" s="49"/>
      <c r="F15" s="50"/>
      <c r="G15" s="12" t="s">
        <v>16</v>
      </c>
      <c r="H15" s="13">
        <f>313893.15+97790.89</f>
        <v>411684.04000000004</v>
      </c>
      <c r="I15" s="14"/>
    </row>
    <row r="16" spans="1:9" s="15" customFormat="1" ht="18.75">
      <c r="A16" s="51" t="s">
        <v>17</v>
      </c>
      <c r="B16" s="51"/>
      <c r="C16" s="51"/>
      <c r="D16" s="51"/>
      <c r="E16" s="51"/>
      <c r="F16" s="51"/>
      <c r="G16" s="12" t="s">
        <v>16</v>
      </c>
      <c r="H16" s="13">
        <v>45712.3</v>
      </c>
      <c r="I16" s="14"/>
    </row>
    <row r="17" spans="1:9" s="15" customFormat="1" ht="18.75">
      <c r="A17" s="52" t="s">
        <v>18</v>
      </c>
      <c r="B17" s="53"/>
      <c r="C17" s="53"/>
      <c r="D17" s="53"/>
      <c r="E17" s="53"/>
      <c r="F17" s="54"/>
      <c r="G17" s="12" t="s">
        <v>16</v>
      </c>
      <c r="H17" s="13">
        <v>16811.4</v>
      </c>
      <c r="I17" s="14"/>
    </row>
    <row r="18" spans="1:9" s="15" customFormat="1" ht="18.75">
      <c r="A18" s="51" t="s">
        <v>19</v>
      </c>
      <c r="B18" s="51"/>
      <c r="C18" s="51"/>
      <c r="D18" s="51"/>
      <c r="E18" s="51"/>
      <c r="F18" s="51"/>
      <c r="G18" s="12" t="s">
        <v>16</v>
      </c>
      <c r="H18" s="13">
        <v>3631.2</v>
      </c>
      <c r="I18" s="14"/>
    </row>
    <row r="19" spans="1:9" s="15" customFormat="1" ht="18.75">
      <c r="A19" s="48" t="s">
        <v>20</v>
      </c>
      <c r="B19" s="49"/>
      <c r="C19" s="49"/>
      <c r="D19" s="49"/>
      <c r="E19" s="49"/>
      <c r="F19" s="50"/>
      <c r="G19" s="12" t="s">
        <v>16</v>
      </c>
      <c r="H19" s="13">
        <v>1073.6</v>
      </c>
      <c r="I19" s="14"/>
    </row>
    <row r="20" spans="1:9" s="15" customFormat="1" ht="18.75">
      <c r="A20" s="51" t="s">
        <v>21</v>
      </c>
      <c r="B20" s="51"/>
      <c r="C20" s="51"/>
      <c r="D20" s="51"/>
      <c r="E20" s="51"/>
      <c r="F20" s="51"/>
      <c r="G20" s="12" t="s">
        <v>16</v>
      </c>
      <c r="H20" s="13">
        <f>37154.98+3486.3</f>
        <v>40641.280000000006</v>
      </c>
      <c r="I20" s="14"/>
    </row>
    <row r="21" spans="1:9" s="15" customFormat="1" ht="18.75">
      <c r="A21" s="51" t="s">
        <v>22</v>
      </c>
      <c r="B21" s="51"/>
      <c r="C21" s="51"/>
      <c r="D21" s="51"/>
      <c r="E21" s="51"/>
      <c r="F21" s="51"/>
      <c r="G21" s="12" t="s">
        <v>16</v>
      </c>
      <c r="H21" s="13">
        <v>11471.9</v>
      </c>
      <c r="I21" s="14"/>
    </row>
    <row r="22" spans="1:9" s="15" customFormat="1" ht="18.75">
      <c r="A22" s="51" t="s">
        <v>23</v>
      </c>
      <c r="B22" s="51"/>
      <c r="C22" s="51"/>
      <c r="D22" s="51"/>
      <c r="E22" s="51"/>
      <c r="F22" s="51"/>
      <c r="G22" s="12" t="s">
        <v>16</v>
      </c>
      <c r="H22" s="13">
        <v>250304.3</v>
      </c>
      <c r="I22" s="14"/>
    </row>
    <row r="23" spans="1:9" s="15" customFormat="1" ht="217.5" customHeight="1">
      <c r="A23" s="55" t="s">
        <v>24</v>
      </c>
      <c r="B23" s="56"/>
      <c r="C23" s="56"/>
      <c r="D23" s="56"/>
      <c r="E23" s="56"/>
      <c r="F23" s="57"/>
      <c r="G23" s="12"/>
      <c r="H23" s="17"/>
      <c r="I23" s="18" t="s">
        <v>55</v>
      </c>
    </row>
    <row r="24" spans="1:9" s="15" customFormat="1" ht="72.75" customHeight="1">
      <c r="A24" s="55" t="s">
        <v>25</v>
      </c>
      <c r="B24" s="56"/>
      <c r="C24" s="56"/>
      <c r="D24" s="56"/>
      <c r="E24" s="56"/>
      <c r="F24" s="57"/>
      <c r="G24" s="12"/>
      <c r="H24" s="17"/>
      <c r="I24" s="19" t="s">
        <v>26</v>
      </c>
    </row>
    <row r="25" spans="1:9" s="15" customFormat="1" ht="18.75">
      <c r="A25" s="55" t="s">
        <v>27</v>
      </c>
      <c r="B25" s="56"/>
      <c r="C25" s="56"/>
      <c r="D25" s="56"/>
      <c r="E25" s="56"/>
      <c r="F25" s="56"/>
      <c r="G25" s="56"/>
      <c r="H25" s="56"/>
      <c r="I25" s="57"/>
    </row>
    <row r="26" spans="1:9" s="15" customFormat="1" ht="18.75">
      <c r="A26" s="46" t="s">
        <v>28</v>
      </c>
      <c r="B26" s="47"/>
      <c r="C26" s="47"/>
      <c r="D26" s="47"/>
      <c r="E26" s="47"/>
      <c r="F26" s="47"/>
      <c r="G26" s="20" t="s">
        <v>16</v>
      </c>
      <c r="H26" s="21">
        <f>H27+H28+H29+H30</f>
        <v>3261247.4</v>
      </c>
      <c r="I26" s="14"/>
    </row>
    <row r="27" spans="1:9" s="15" customFormat="1" ht="19.5" customHeight="1">
      <c r="A27" s="47" t="s">
        <v>19</v>
      </c>
      <c r="B27" s="47"/>
      <c r="C27" s="47"/>
      <c r="D27" s="47"/>
      <c r="E27" s="47"/>
      <c r="F27" s="47"/>
      <c r="G27" s="22" t="s">
        <v>16</v>
      </c>
      <c r="H27" s="23">
        <v>594765.1</v>
      </c>
      <c r="I27" s="24" t="s">
        <v>29</v>
      </c>
    </row>
    <row r="28" spans="1:9" s="15" customFormat="1" ht="19.5" customHeight="1">
      <c r="A28" s="47" t="s">
        <v>20</v>
      </c>
      <c r="B28" s="47"/>
      <c r="C28" s="47"/>
      <c r="D28" s="47"/>
      <c r="E28" s="47"/>
      <c r="F28" s="47"/>
      <c r="G28" s="20" t="s">
        <v>16</v>
      </c>
      <c r="H28" s="23">
        <v>414685.6</v>
      </c>
      <c r="I28" s="24" t="s">
        <v>29</v>
      </c>
    </row>
    <row r="29" spans="1:9" s="15" customFormat="1" ht="19.5" customHeight="1">
      <c r="A29" s="47" t="s">
        <v>30</v>
      </c>
      <c r="B29" s="47"/>
      <c r="C29" s="47"/>
      <c r="D29" s="47"/>
      <c r="E29" s="47"/>
      <c r="F29" s="47"/>
      <c r="G29" s="20" t="s">
        <v>16</v>
      </c>
      <c r="H29" s="23">
        <v>863207.7</v>
      </c>
      <c r="I29" s="24" t="s">
        <v>29</v>
      </c>
    </row>
    <row r="30" spans="1:9" s="15" customFormat="1" ht="19.5" customHeight="1">
      <c r="A30" s="47" t="s">
        <v>31</v>
      </c>
      <c r="B30" s="47"/>
      <c r="C30" s="47"/>
      <c r="D30" s="47"/>
      <c r="E30" s="47"/>
      <c r="F30" s="47"/>
      <c r="G30" s="20" t="s">
        <v>16</v>
      </c>
      <c r="H30" s="23">
        <v>1388589</v>
      </c>
      <c r="I30" s="24" t="s">
        <v>29</v>
      </c>
    </row>
    <row r="31" spans="1:9" s="15" customFormat="1" ht="67.5" customHeight="1">
      <c r="A31" s="55" t="s">
        <v>32</v>
      </c>
      <c r="B31" s="56"/>
      <c r="C31" s="56"/>
      <c r="D31" s="56"/>
      <c r="E31" s="56"/>
      <c r="F31" s="57"/>
      <c r="G31" s="12"/>
      <c r="H31" s="17"/>
      <c r="I31" s="19" t="s">
        <v>33</v>
      </c>
    </row>
    <row r="32" spans="1:9" s="15" customFormat="1" ht="156" customHeight="1">
      <c r="A32" s="55" t="s">
        <v>34</v>
      </c>
      <c r="B32" s="56"/>
      <c r="C32" s="56"/>
      <c r="D32" s="56"/>
      <c r="E32" s="56"/>
      <c r="F32" s="57"/>
      <c r="G32" s="12"/>
      <c r="H32" s="17"/>
      <c r="I32" s="19" t="s">
        <v>35</v>
      </c>
    </row>
    <row r="33" spans="1:9" s="15" customFormat="1" ht="89.25" customHeight="1">
      <c r="A33" s="55" t="s">
        <v>36</v>
      </c>
      <c r="B33" s="56"/>
      <c r="C33" s="56"/>
      <c r="D33" s="56"/>
      <c r="E33" s="56"/>
      <c r="F33" s="57"/>
      <c r="G33" s="12"/>
      <c r="H33" s="17"/>
      <c r="I33" s="19" t="s">
        <v>37</v>
      </c>
    </row>
    <row r="34" spans="1:9" s="15" customFormat="1" ht="91.5" customHeight="1">
      <c r="A34" s="55" t="s">
        <v>38</v>
      </c>
      <c r="B34" s="56"/>
      <c r="C34" s="56"/>
      <c r="D34" s="56"/>
      <c r="E34" s="56"/>
      <c r="F34" s="57"/>
      <c r="G34" s="12"/>
      <c r="H34" s="17"/>
      <c r="I34" s="19" t="s">
        <v>39</v>
      </c>
    </row>
    <row r="35" spans="1:9" s="15" customFormat="1" ht="96.75" customHeight="1">
      <c r="A35" s="55" t="s">
        <v>40</v>
      </c>
      <c r="B35" s="56"/>
      <c r="C35" s="56"/>
      <c r="D35" s="56"/>
      <c r="E35" s="56"/>
      <c r="F35" s="57"/>
      <c r="G35" s="12"/>
      <c r="H35" s="17"/>
      <c r="I35" s="25" t="s">
        <v>41</v>
      </c>
    </row>
    <row r="36" spans="1:9" s="15" customFormat="1" ht="37.5" customHeight="1">
      <c r="A36" s="55" t="s">
        <v>42</v>
      </c>
      <c r="B36" s="56"/>
      <c r="C36" s="56"/>
      <c r="D36" s="56"/>
      <c r="E36" s="56"/>
      <c r="F36" s="56"/>
      <c r="G36" s="56"/>
      <c r="H36" s="56"/>
      <c r="I36" s="57"/>
    </row>
    <row r="37" spans="1:9" s="15" customFormat="1" ht="33.75" customHeight="1">
      <c r="A37" s="64" t="s">
        <v>43</v>
      </c>
      <c r="B37" s="65"/>
      <c r="C37" s="65"/>
      <c r="D37" s="65"/>
      <c r="E37" s="65"/>
      <c r="F37" s="66"/>
      <c r="G37" s="12" t="s">
        <v>16</v>
      </c>
      <c r="H37" s="17">
        <v>1117632.4</v>
      </c>
      <c r="I37" s="19"/>
    </row>
    <row r="38" spans="1:9" s="15" customFormat="1" ht="60.75" customHeight="1">
      <c r="A38" s="61" t="s">
        <v>44</v>
      </c>
      <c r="B38" s="62"/>
      <c r="C38" s="62"/>
      <c r="D38" s="62"/>
      <c r="E38" s="62"/>
      <c r="F38" s="63"/>
      <c r="G38" s="12" t="s">
        <v>16</v>
      </c>
      <c r="H38" s="26">
        <v>5618090.4</v>
      </c>
      <c r="I38" s="19"/>
    </row>
    <row r="39" spans="1:9" s="15" customFormat="1" ht="30" customHeight="1">
      <c r="A39" s="64" t="s">
        <v>45</v>
      </c>
      <c r="B39" s="65"/>
      <c r="C39" s="65"/>
      <c r="D39" s="65"/>
      <c r="E39" s="65"/>
      <c r="F39" s="66"/>
      <c r="G39" s="12" t="s">
        <v>16</v>
      </c>
      <c r="H39" s="26">
        <f>6436446.87/1.18</f>
        <v>5454615.991525424</v>
      </c>
      <c r="I39" s="27"/>
    </row>
    <row r="40" spans="1:9" s="15" customFormat="1" ht="107.25" customHeight="1">
      <c r="A40" s="55" t="s">
        <v>46</v>
      </c>
      <c r="B40" s="56"/>
      <c r="C40" s="56"/>
      <c r="D40" s="56"/>
      <c r="E40" s="56"/>
      <c r="F40" s="57"/>
      <c r="G40" s="12" t="s">
        <v>16</v>
      </c>
      <c r="H40" s="17"/>
      <c r="I40" s="19" t="s">
        <v>47</v>
      </c>
    </row>
    <row r="41" spans="1:9" s="15" customFormat="1" ht="74.25" customHeight="1">
      <c r="A41" s="55" t="s">
        <v>48</v>
      </c>
      <c r="B41" s="56"/>
      <c r="C41" s="56"/>
      <c r="D41" s="56"/>
      <c r="E41" s="56"/>
      <c r="F41" s="57"/>
      <c r="G41" s="12"/>
      <c r="H41" s="17"/>
      <c r="I41" s="19" t="s">
        <v>49</v>
      </c>
    </row>
    <row r="42" spans="1:9" s="15" customFormat="1" ht="28.5" customHeight="1">
      <c r="A42" s="67" t="s">
        <v>50</v>
      </c>
      <c r="B42" s="68"/>
      <c r="C42" s="68"/>
      <c r="D42" s="68"/>
      <c r="E42" s="68"/>
      <c r="F42" s="69"/>
      <c r="G42" s="28" t="s">
        <v>16</v>
      </c>
      <c r="H42" s="26">
        <f>H43+H44</f>
        <v>1211615.93</v>
      </c>
      <c r="I42" s="27"/>
    </row>
    <row r="43" spans="1:9" s="15" customFormat="1" ht="35.25" customHeight="1">
      <c r="A43" s="70" t="s">
        <v>51</v>
      </c>
      <c r="B43" s="71"/>
      <c r="C43" s="71"/>
      <c r="D43" s="71"/>
      <c r="E43" s="71"/>
      <c r="F43" s="72"/>
      <c r="G43" s="28" t="s">
        <v>16</v>
      </c>
      <c r="H43" s="29">
        <f>45512.44+423561.72+132461.77+5744+8000+1307+38877</f>
        <v>655463.9299999999</v>
      </c>
      <c r="I43" s="27"/>
    </row>
    <row r="44" spans="1:9" s="15" customFormat="1" ht="168.75" customHeight="1">
      <c r="A44" s="58" t="s">
        <v>52</v>
      </c>
      <c r="B44" s="59"/>
      <c r="C44" s="59"/>
      <c r="D44" s="59"/>
      <c r="E44" s="59"/>
      <c r="F44" s="60"/>
      <c r="G44" s="28" t="s">
        <v>16</v>
      </c>
      <c r="H44" s="29">
        <v>556152</v>
      </c>
      <c r="I44" s="30"/>
    </row>
    <row r="45" spans="1:9" s="15" customFormat="1" ht="49.5" customHeight="1">
      <c r="A45" s="75" t="s">
        <v>53</v>
      </c>
      <c r="B45" s="75"/>
      <c r="C45" s="75"/>
      <c r="D45" s="75"/>
      <c r="E45" s="75"/>
      <c r="F45" s="75"/>
      <c r="G45" s="28" t="s">
        <v>16</v>
      </c>
      <c r="H45" s="26">
        <f>H42+H26+H14</f>
        <v>5254193.35</v>
      </c>
      <c r="I45" s="19" t="s">
        <v>54</v>
      </c>
    </row>
    <row r="46" spans="1:9" s="15" customFormat="1" ht="18.75">
      <c r="A46" s="31"/>
      <c r="B46" s="31"/>
      <c r="C46" s="31"/>
      <c r="D46" s="31"/>
      <c r="E46" s="31"/>
      <c r="F46" s="31"/>
      <c r="G46" s="32"/>
      <c r="H46" s="33"/>
      <c r="I46" s="9"/>
    </row>
    <row r="47" spans="1:9" s="15" customFormat="1" ht="18.75">
      <c r="A47" s="34"/>
      <c r="B47" s="73"/>
      <c r="C47" s="73"/>
      <c r="D47" s="73"/>
      <c r="E47" s="73"/>
      <c r="F47" s="34"/>
      <c r="G47" s="73"/>
      <c r="H47" s="73"/>
      <c r="I47" s="9"/>
    </row>
    <row r="48" spans="1:9" s="15" customFormat="1" ht="30.75" customHeight="1">
      <c r="A48" s="35"/>
      <c r="B48" s="74"/>
      <c r="C48" s="74"/>
      <c r="D48" s="74"/>
      <c r="E48" s="74"/>
      <c r="F48" s="35"/>
      <c r="G48" s="74"/>
      <c r="H48" s="74"/>
      <c r="I48" s="9"/>
    </row>
  </sheetData>
  <sheetProtection/>
  <mergeCells count="47">
    <mergeCell ref="A42:F42"/>
    <mergeCell ref="A43:F43"/>
    <mergeCell ref="B47:E47"/>
    <mergeCell ref="G47:H47"/>
    <mergeCell ref="B48:E48"/>
    <mergeCell ref="G48:H48"/>
    <mergeCell ref="A45:F45"/>
    <mergeCell ref="A44:F44"/>
    <mergeCell ref="A38:F38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I36"/>
    <mergeCell ref="A37:F37"/>
    <mergeCell ref="A39:F39"/>
    <mergeCell ref="A40:F40"/>
    <mergeCell ref="A41:F41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I25"/>
    <mergeCell ref="A14:F14"/>
    <mergeCell ref="A1:I2"/>
    <mergeCell ref="A3:I3"/>
    <mergeCell ref="A4:H4"/>
    <mergeCell ref="A5:H5"/>
    <mergeCell ref="A6:H6"/>
    <mergeCell ref="A7:H7"/>
    <mergeCell ref="A8:H8"/>
    <mergeCell ref="A9:H9"/>
    <mergeCell ref="A10:H10"/>
    <mergeCell ref="A12:F12"/>
    <mergeCell ref="A13:I13"/>
  </mergeCells>
  <printOptions/>
  <pageMargins left="0.25" right="0.25" top="0.75" bottom="0.75" header="0.3" footer="0.3"/>
  <pageSetup fitToHeight="1" fitToWidth="1" horizontalDpi="600" verticalDpi="6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2017-03-31T07:07:53Z</dcterms:modified>
  <cp:category/>
  <cp:version/>
  <cp:contentType/>
  <cp:contentStatus/>
</cp:coreProperties>
</file>