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Лист1" sheetId="12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<sst xmlns="http://schemas.openxmlformats.org/spreadsheetml/2006/main" count="34" uniqueCount="34">
  <si>
    <t>Закрытое акционерное общество "Вологодский подшипниковый завод"</t>
  </si>
  <si>
    <t>Наименование показателя</t>
  </si>
  <si>
    <t>Адрес многоквартирного дома</t>
  </si>
  <si>
    <t>Ильюшина, 11</t>
  </si>
  <si>
    <t xml:space="preserve">в том числе: </t>
  </si>
  <si>
    <t>1.1. Выручка от реализации коммунальных услуг, услуг по управлению,  содержанию и текущему ремонту общего имущества МКД всего, руб. (без НДС) (62.18/90.19)</t>
  </si>
  <si>
    <t>Сведения о доходах и расходах управляющей организации ЗАО "ВПЗ" за 2015 год по МКД</t>
  </si>
  <si>
    <t>Ильюшина 11</t>
  </si>
  <si>
    <t xml:space="preserve">1. Начислено коммунальных услуг всего, руб. (без НДС) </t>
  </si>
  <si>
    <t>Сведения о доходах, полученных за оказание услуг по управлению многоквартирным домом (по данным раздельного учета доходов и расходов)</t>
  </si>
  <si>
    <t>Сведения о расходах, понесенных в связи с оказанием услуг по управлению многоквартирным домом (по данным раздельного учета доходов и расходов)</t>
  </si>
  <si>
    <t>2. ЗАТРАТЫ Дт 29.4</t>
  </si>
  <si>
    <t>2.1.Коммунальные услуги</t>
  </si>
  <si>
    <t>Водоснабжение</t>
  </si>
  <si>
    <t>Водоотведение</t>
  </si>
  <si>
    <t>Электроснабжение</t>
  </si>
  <si>
    <t>Отопление</t>
  </si>
  <si>
    <t>2.2. Расходы управляющей организации по управлению МКД</t>
  </si>
  <si>
    <t>Заработная плата</t>
  </si>
  <si>
    <t>Отчисления на социальное страхование</t>
  </si>
  <si>
    <t>2.3. Расходы по содержанию и ремонту общего имущества МКД</t>
  </si>
  <si>
    <t>Материалы</t>
  </si>
  <si>
    <t>Вывоз и утилизация бытовых отходов</t>
  </si>
  <si>
    <t>Текущий ремонт общего имущества (согласно сметы, утвержденной общим собранием собственников помещений МКД)</t>
  </si>
  <si>
    <t xml:space="preserve">Примечание: </t>
  </si>
  <si>
    <t>Расходы на текущий ремонт общего имущества в сумме 1 005 804,86 руб. отражены в бух.учете в октябре 2014г.</t>
  </si>
  <si>
    <t>Отчетный период: с 01.01.2015 по 31.12.2015 г.</t>
  </si>
  <si>
    <r>
      <t xml:space="preserve">     </t>
    </r>
    <r>
      <rPr>
        <sz val="11"/>
        <rFont val="Arial Cyr"/>
        <family val="2"/>
      </rPr>
      <t xml:space="preserve"> В отчетный период управляющая организация исполняла договор управления МКД в соответствии с:</t>
    </r>
  </si>
  <si>
    <t>За отчетный период:</t>
  </si>
  <si>
    <t>2) решением общего собрания собственников № 4 от 30.09.2015 (тариф на период с 01.11.15-31.10.2016г.)</t>
  </si>
  <si>
    <t>1) решением общего собрания собственников № 3 от 30.06.2014 (тариф на период с 01.11.14-31.10.2015г.)</t>
  </si>
  <si>
    <t xml:space="preserve"> - Работы по текущему ремонту, утвержденному сметой на период с 01.08.2014 по 31.07.2015г. выполнены в полном объеме.</t>
  </si>
  <si>
    <t xml:space="preserve"> - Работы по текущему ремонту, утвержденному сметой на период с 01.08.2015 по 31.07.2016г. выполняются в соответствии с</t>
  </si>
  <si>
    <t>решением общего собрания собственников.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</si>
</sst>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0"/>
      <color indexed="8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theme="1"/>
      <name val="Calibri"/>
      <family val="2"/>
      <scheme val="minor"/>
    </font>
    <font>
      <b/>
      <sz val="10"/>
      <color theme="1" tint="0.0499899983406066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wrapText="1" shrinkToFit="1"/>
    </xf>
    <xf numFmtId="0" fontId="8" fillId="5" borderId="3" xfId="0" applyFont="1" applyFill="1" applyBorder="1" applyAlignment="1">
      <alignment wrapText="1" shrinkToFit="1"/>
    </xf>
    <xf numFmtId="0" fontId="5" fillId="0" borderId="3" xfId="0" applyFont="1" applyFill="1" applyBorder="1"/>
    <xf numFmtId="2" fontId="5" fillId="5" borderId="3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2" fontId="4" fillId="0" borderId="0" xfId="0" applyNumberFormat="1" applyFont="1" applyFill="1"/>
    <xf numFmtId="0" fontId="9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 quotePrefix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1" fillId="0" borderId="0" xfId="0" applyFont="1" applyFill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4" fontId="1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79;&#1072;&#1090;&#1088;&#1072;&#1090;&#1099;\2015\&#1092;&#1072;&#1082;&#1090;&#1080;&#1095;&#1077;&#1089;&#1082;&#1080;&#1077;%20&#1079;&#1072;&#1090;&#1088;&#1072;&#1090;&#1099;%20&#1087;&#1086;%20&#1091;&#1087;&#1088;&#1072;&#1074;&#1083;&#1103;&#1102;&#1097;&#1077;&#1081;%20&#1086;&#1088;&#1075;&#1072;&#1085;&#1080;&#1079;&#1072;&#1094;&#1080;&#1080;%2029.4%201%20&#1082;&#1074;&#1072;&#1088;&#1090;&#1072;&#108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 полугодие"/>
      <sheetName val="июль"/>
      <sheetName val="август"/>
      <sheetName val="сентябрь"/>
      <sheetName val="октябрь"/>
      <sheetName val="ноябрь"/>
      <sheetName val="декабрь"/>
      <sheetName val="2015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2454021.42</v>
          </cell>
        </row>
        <row r="23">
          <cell r="C23">
            <v>165384.07</v>
          </cell>
        </row>
        <row r="24">
          <cell r="C24">
            <v>116890.84000000001</v>
          </cell>
        </row>
        <row r="25">
          <cell r="C25">
            <v>261275.49</v>
          </cell>
        </row>
        <row r="27">
          <cell r="C27">
            <v>569395.97</v>
          </cell>
        </row>
        <row r="45">
          <cell r="C45">
            <v>18336.83</v>
          </cell>
        </row>
        <row r="46">
          <cell r="C46">
            <v>150434.49</v>
          </cell>
        </row>
        <row r="47">
          <cell r="C47">
            <v>46985.17</v>
          </cell>
        </row>
        <row r="51">
          <cell r="C51">
            <v>43183.2</v>
          </cell>
        </row>
        <row r="57">
          <cell r="C57">
            <v>0</v>
          </cell>
        </row>
      </sheetData>
      <sheetData sheetId="8">
        <row r="11">
          <cell r="B11">
            <v>307197.61</v>
          </cell>
        </row>
        <row r="23">
          <cell r="C23">
            <v>25474.5</v>
          </cell>
        </row>
        <row r="24">
          <cell r="C24">
            <v>18003</v>
          </cell>
        </row>
        <row r="25">
          <cell r="C25">
            <v>38468.53</v>
          </cell>
        </row>
        <row r="27">
          <cell r="C27">
            <v>29412</v>
          </cell>
        </row>
        <row r="45">
          <cell r="C45">
            <v>3057.8</v>
          </cell>
        </row>
        <row r="46">
          <cell r="C46">
            <v>28617.73</v>
          </cell>
        </row>
        <row r="47">
          <cell r="C47">
            <v>8945.65</v>
          </cell>
        </row>
        <row r="51">
          <cell r="C51">
            <v>7368.96</v>
          </cell>
        </row>
        <row r="57">
          <cell r="C57">
            <v>0</v>
          </cell>
        </row>
      </sheetData>
      <sheetData sheetId="9">
        <row r="11">
          <cell r="B11">
            <v>302495.79</v>
          </cell>
        </row>
        <row r="23">
          <cell r="C23">
            <v>30655.75</v>
          </cell>
        </row>
        <row r="24">
          <cell r="C24">
            <v>21664.63</v>
          </cell>
        </row>
        <row r="25">
          <cell r="C25">
            <v>48902.75</v>
          </cell>
        </row>
        <row r="27">
          <cell r="C27">
            <v>37149.75</v>
          </cell>
        </row>
        <row r="45">
          <cell r="C45">
            <v>3647.22</v>
          </cell>
        </row>
        <row r="46">
          <cell r="C46">
            <v>31492.57</v>
          </cell>
        </row>
        <row r="47">
          <cell r="C47">
            <v>9796.85</v>
          </cell>
        </row>
        <row r="51">
          <cell r="C51">
            <v>6270.41</v>
          </cell>
        </row>
        <row r="57">
          <cell r="C57">
            <v>0</v>
          </cell>
        </row>
      </sheetData>
      <sheetData sheetId="10">
        <row r="11">
          <cell r="B11">
            <v>314732.83</v>
          </cell>
        </row>
        <row r="23">
          <cell r="C23">
            <v>26617.42</v>
          </cell>
        </row>
        <row r="24">
          <cell r="C24">
            <v>18810.71</v>
          </cell>
        </row>
        <row r="25">
          <cell r="C25">
            <v>42197.65</v>
          </cell>
        </row>
        <row r="27">
          <cell r="C27">
            <v>43476.75</v>
          </cell>
        </row>
        <row r="45">
          <cell r="C45">
            <v>0</v>
          </cell>
        </row>
        <row r="46">
          <cell r="C46">
            <v>30069.25</v>
          </cell>
        </row>
        <row r="47">
          <cell r="C47">
            <v>9407.84</v>
          </cell>
        </row>
        <row r="57">
          <cell r="C57">
            <v>0</v>
          </cell>
        </row>
      </sheetData>
      <sheetData sheetId="11">
        <row r="11">
          <cell r="B11">
            <v>279908.03</v>
          </cell>
        </row>
        <row r="23">
          <cell r="C23">
            <v>28928.67</v>
          </cell>
        </row>
        <row r="24">
          <cell r="C24">
            <v>20444.08</v>
          </cell>
        </row>
        <row r="25">
          <cell r="C25">
            <v>50414.62</v>
          </cell>
        </row>
        <row r="27">
          <cell r="C27">
            <v>98980.5</v>
          </cell>
        </row>
        <row r="45">
          <cell r="C45">
            <v>4063.6</v>
          </cell>
        </row>
        <row r="46">
          <cell r="C46">
            <v>30155.68</v>
          </cell>
        </row>
        <row r="47">
          <cell r="C47">
            <v>9426.74</v>
          </cell>
        </row>
        <row r="51">
          <cell r="C51">
            <v>3684.48</v>
          </cell>
        </row>
        <row r="57">
          <cell r="C57">
            <v>0</v>
          </cell>
        </row>
      </sheetData>
      <sheetData sheetId="12">
        <row r="11">
          <cell r="B11">
            <v>345346.81</v>
          </cell>
        </row>
        <row r="23">
          <cell r="C23">
            <v>32027.26</v>
          </cell>
        </row>
        <row r="24">
          <cell r="C24">
            <v>22633.88</v>
          </cell>
        </row>
        <row r="25">
          <cell r="C25">
            <v>54634.94</v>
          </cell>
        </row>
        <row r="27">
          <cell r="C27">
            <v>185364</v>
          </cell>
        </row>
        <row r="45">
          <cell r="C45">
            <v>3960.5</v>
          </cell>
        </row>
        <row r="46">
          <cell r="C46">
            <v>28112.62</v>
          </cell>
        </row>
        <row r="47">
          <cell r="C47">
            <v>8787.36</v>
          </cell>
        </row>
        <row r="57">
          <cell r="C57">
            <v>24920.98</v>
          </cell>
        </row>
      </sheetData>
      <sheetData sheetId="13">
        <row r="11">
          <cell r="B11">
            <v>354497.13</v>
          </cell>
        </row>
        <row r="23">
          <cell r="C23">
            <v>30096.99</v>
          </cell>
        </row>
        <row r="24">
          <cell r="C24">
            <v>21269.75</v>
          </cell>
        </row>
        <row r="25">
          <cell r="C25">
            <v>54457.67</v>
          </cell>
        </row>
        <row r="27">
          <cell r="C27">
            <v>149382.75</v>
          </cell>
        </row>
        <row r="45">
          <cell r="C45">
            <v>7948.6</v>
          </cell>
        </row>
        <row r="46">
          <cell r="C46">
            <v>30132.99</v>
          </cell>
        </row>
        <row r="47">
          <cell r="C47">
            <v>9420.46</v>
          </cell>
        </row>
        <row r="51">
          <cell r="C51">
            <v>11053.44</v>
          </cell>
        </row>
        <row r="57">
          <cell r="C57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workbookViewId="0" topLeftCell="A1">
      <selection activeCell="B15" sqref="B15"/>
    </sheetView>
  </sheetViews>
  <sheetFormatPr defaultColWidth="9.140625" defaultRowHeight="15"/>
  <cols>
    <col min="1" max="1" width="75.28125" style="1" customWidth="1"/>
    <col min="2" max="2" width="36.421875" style="1" customWidth="1"/>
    <col min="3" max="3" width="12.421875" style="1" customWidth="1"/>
    <col min="4" max="4" width="12.8515625" style="1" customWidth="1"/>
    <col min="5" max="16384" width="9.140625" style="1" customWidth="1"/>
  </cols>
  <sheetData>
    <row r="1" ht="15">
      <c r="A1" s="2" t="s">
        <v>0</v>
      </c>
    </row>
    <row r="3" spans="1:2" ht="15.75">
      <c r="A3" s="3" t="s">
        <v>6</v>
      </c>
      <c r="B3" s="4"/>
    </row>
    <row r="4" spans="1:2" ht="15" customHeight="1">
      <c r="A4" s="18" t="s">
        <v>7</v>
      </c>
      <c r="B4" s="4"/>
    </row>
    <row r="5" spans="1:2" ht="29.25" customHeight="1">
      <c r="A5" s="26" t="s">
        <v>26</v>
      </c>
      <c r="B5" s="4"/>
    </row>
    <row r="6" spans="1:2" ht="15.75" customHeight="1">
      <c r="A6" s="27" t="s">
        <v>27</v>
      </c>
      <c r="B6" s="4"/>
    </row>
    <row r="7" spans="1:2" ht="15" customHeight="1">
      <c r="A7" s="28" t="s">
        <v>30</v>
      </c>
      <c r="B7" s="4"/>
    </row>
    <row r="8" spans="1:2" ht="15" customHeight="1">
      <c r="A8" s="28" t="s">
        <v>29</v>
      </c>
      <c r="B8" s="4"/>
    </row>
    <row r="9" spans="1:2" ht="28.5" customHeight="1" thickBot="1">
      <c r="A9" s="26" t="s">
        <v>28</v>
      </c>
      <c r="B9" s="4"/>
    </row>
    <row r="10" spans="1:2" ht="15.75" thickBot="1">
      <c r="A10" s="30" t="s">
        <v>1</v>
      </c>
      <c r="B10" s="17" t="s">
        <v>2</v>
      </c>
    </row>
    <row r="11" spans="1:3" ht="15.75" thickBot="1">
      <c r="A11" s="31"/>
      <c r="B11" s="5" t="s">
        <v>3</v>
      </c>
      <c r="C11" s="6"/>
    </row>
    <row r="12" spans="1:3" ht="33.75" customHeight="1" thickBot="1">
      <c r="A12" s="32" t="s">
        <v>9</v>
      </c>
      <c r="B12" s="33"/>
      <c r="C12" s="6"/>
    </row>
    <row r="13" spans="1:2" ht="15">
      <c r="A13" s="7" t="s">
        <v>8</v>
      </c>
      <c r="B13" s="19">
        <f>B15</f>
        <v>5201924.11</v>
      </c>
    </row>
    <row r="14" spans="1:2" ht="15">
      <c r="A14" s="8" t="s">
        <v>4</v>
      </c>
      <c r="B14" s="20"/>
    </row>
    <row r="15" spans="1:2" ht="39.75" thickBot="1">
      <c r="A15" s="9" t="s">
        <v>5</v>
      </c>
      <c r="B15" s="38">
        <v>5201924.11</v>
      </c>
    </row>
    <row r="16" spans="1:2" ht="33" customHeight="1" thickBot="1">
      <c r="A16" s="34" t="s">
        <v>10</v>
      </c>
      <c r="B16" s="35"/>
    </row>
    <row r="17" spans="1:2" ht="15">
      <c r="A17" s="10" t="s">
        <v>11</v>
      </c>
      <c r="B17" s="24">
        <f>B18+B23+B24</f>
        <v>3688864.1399999997</v>
      </c>
    </row>
    <row r="18" spans="1:2" ht="15">
      <c r="A18" s="11" t="s">
        <v>12</v>
      </c>
      <c r="B18" s="21">
        <f>B19+B20+B21+B22</f>
        <v>2242414.92</v>
      </c>
    </row>
    <row r="19" spans="1:2" ht="15">
      <c r="A19" s="12" t="s">
        <v>13</v>
      </c>
      <c r="B19" s="22">
        <f>'[1]I полугодие'!C23+'[1]июль'!C23+'[1]август'!C23+'[1]сентябрь'!C23+'[1]октябрь'!C23+'[1]ноябрь'!C23+'[1]декабрь'!C23</f>
        <v>339184.66</v>
      </c>
    </row>
    <row r="20" spans="1:2" ht="15">
      <c r="A20" s="12" t="s">
        <v>14</v>
      </c>
      <c r="B20" s="22">
        <f>'[1]I полугодие'!C24+'[1]июль'!C24+'[1]август'!C24+'[1]сентябрь'!C24+'[1]октябрь'!C24+'[1]ноябрь'!C24+'[1]декабрь'!C24</f>
        <v>239716.89</v>
      </c>
    </row>
    <row r="21" spans="1:2" ht="15">
      <c r="A21" s="12" t="s">
        <v>15</v>
      </c>
      <c r="B21" s="22">
        <f>'[1]I полугодие'!C25+'[1]июль'!C25+'[1]август'!C25+'[1]сентябрь'!C25+'[1]октябрь'!C25+'[1]ноябрь'!C25+'[1]декабрь'!C25</f>
        <v>550351.65</v>
      </c>
    </row>
    <row r="22" spans="1:2" ht="15">
      <c r="A22" s="12" t="s">
        <v>16</v>
      </c>
      <c r="B22" s="22">
        <f>'[1]I полугодие'!C27+'[1]июль'!C27+'[1]август'!C27+'[1]сентябрь'!C27+'[1]октябрь'!C27+'[1]ноябрь'!C27+'[1]декабрь'!C27</f>
        <v>1113161.72</v>
      </c>
    </row>
    <row r="23" spans="1:2" ht="15">
      <c r="A23" s="13" t="s">
        <v>17</v>
      </c>
      <c r="B23" s="23">
        <v>877167.8</v>
      </c>
    </row>
    <row r="24" spans="1:2" ht="15">
      <c r="A24" s="13" t="s">
        <v>20</v>
      </c>
      <c r="B24" s="23">
        <f>SUM(B25:B29)</f>
        <v>569281.4199999999</v>
      </c>
    </row>
    <row r="25" spans="1:2" ht="15">
      <c r="A25" s="12" t="s">
        <v>21</v>
      </c>
      <c r="B25" s="22">
        <f>'[1]I полугодие'!C45+'[1]июль'!C45+'[1]август'!C45+'[1]сентябрь'!C45+'[1]октябрь'!C45+'[1]ноябрь'!C45+'[1]декабрь'!C45</f>
        <v>41014.549999999996</v>
      </c>
    </row>
    <row r="26" spans="1:2" ht="15">
      <c r="A26" s="12" t="s">
        <v>18</v>
      </c>
      <c r="B26" s="22">
        <f>'[1]I полугодие'!C46+'[1]июль'!C46+'[1]август'!C46+'[1]сентябрь'!C46+'[1]октябрь'!C46+'[1]ноябрь'!C46+'[1]декабрь'!C46</f>
        <v>329015.33</v>
      </c>
    </row>
    <row r="27" spans="1:2" ht="15">
      <c r="A27" s="12" t="s">
        <v>19</v>
      </c>
      <c r="B27" s="22">
        <f>'[1]I полугодие'!C47+'[1]июль'!C47+'[1]август'!C47+'[1]сентябрь'!C47+'[1]октябрь'!C47+'[1]ноябрь'!C47+'[1]декабрь'!C47</f>
        <v>102770.07</v>
      </c>
    </row>
    <row r="28" spans="1:2" ht="15">
      <c r="A28" s="12" t="s">
        <v>22</v>
      </c>
      <c r="B28" s="22">
        <f>'[1]I полугодие'!C51+'[1]июль'!C51+'[1]август'!C51+'[1]сентябрь'!C51+'[1]октябрь'!C51+'[1]ноябрь'!C51+'[1]декабрь'!C51</f>
        <v>71560.48999999999</v>
      </c>
    </row>
    <row r="29" spans="1:2" ht="26.25">
      <c r="A29" s="14" t="s">
        <v>23</v>
      </c>
      <c r="B29" s="22">
        <f>'[1]I полугодие'!C57+'[1]июль'!C57+'[1]август'!C57+'[1]сентябрь'!C57+'[1]октябрь'!C57+'[1]ноябрь'!C57+'[1]декабрь'!C57</f>
        <v>24920.98</v>
      </c>
    </row>
    <row r="30" ht="15">
      <c r="B30" s="15"/>
    </row>
    <row r="31" spans="1:2" ht="15">
      <c r="A31" s="25" t="s">
        <v>24</v>
      </c>
      <c r="B31" s="29"/>
    </row>
    <row r="32" spans="1:2" ht="15" customHeight="1">
      <c r="A32" s="36" t="s">
        <v>31</v>
      </c>
      <c r="B32" s="37"/>
    </row>
    <row r="33" spans="1:2" ht="15" customHeight="1">
      <c r="A33" s="36" t="s">
        <v>32</v>
      </c>
      <c r="B33" s="37"/>
    </row>
    <row r="34" spans="1:2" ht="15">
      <c r="A34" s="36" t="s">
        <v>33</v>
      </c>
      <c r="B34" s="37"/>
    </row>
    <row r="35" spans="1:2" ht="21" customHeight="1">
      <c r="A35" s="36" t="s">
        <v>25</v>
      </c>
      <c r="B35" s="37"/>
    </row>
    <row r="37" ht="15">
      <c r="A37" s="16"/>
    </row>
    <row r="38" ht="15">
      <c r="A38" s="16"/>
    </row>
  </sheetData>
  <mergeCells count="7">
    <mergeCell ref="A10:A11"/>
    <mergeCell ref="A12:B12"/>
    <mergeCell ref="A16:B16"/>
    <mergeCell ref="A35:B35"/>
    <mergeCell ref="A32:B32"/>
    <mergeCell ref="A33:B33"/>
    <mergeCell ref="A34:B34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Смирнова Людмила Григорьевна</cp:lastModifiedBy>
  <cp:lastPrinted>2016-05-24T11:51:26Z</cp:lastPrinted>
  <dcterms:created xsi:type="dcterms:W3CDTF">2015-06-11T13:17:57Z</dcterms:created>
  <dcterms:modified xsi:type="dcterms:W3CDTF">2016-06-07T06:34:50Z</dcterms:modified>
  <cp:category/>
  <cp:version/>
  <cp:contentType/>
  <cp:contentStatus/>
</cp:coreProperties>
</file>