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<sst xmlns="http://schemas.openxmlformats.org/spreadsheetml/2006/main" count="34" uniqueCount="34">
  <si>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</si>
  <si>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</si>
  <si>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</si>
  <si>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Панкратова, 71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</si>
  <si>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</si>
  <si>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</si>
  <si>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 и расходах управляющей организации ЗАО "ВПЗ" за 2015 год по МКД</t>
  </si>
  <si>
    <t>Панкратова 71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</si>
  <si>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</si>
  <si>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 xml:space="preserve">1.Начислено коммунальных услуг всего, руб. (без НДС) 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</si>
  <si>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</si>
  <si>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</si>
  <si>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</si>
  <si>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</si>
  <si>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</si>
  <si>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</si>
  <si>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</si>
  <si>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</si>
  <si>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</si>
  <si>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</si>
  <si>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Прочие расходы</t>
  </si>
  <si>
    <t>2.3. 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</si>
  <si>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</si>
  <si>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</si>
  <si>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</si>
  <si>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</si>
  <si>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</si>
  <si>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Расходы по обслуживанию лифтового хозяйства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</si>
  <si>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</si>
  <si>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</si>
  <si>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За отчетный период:</t>
  </si>
  <si>
    <t>1) решением общего собрания собственников № 8 от 23.12.2015 (тариф на период с 01.01.15-31.12.2015г.)</t>
  </si>
  <si>
    <t xml:space="preserve">Примечание: </t>
  </si>
  <si>
    <t xml:space="preserve"> - Работы по текущему ремонту, утвержденному сметой на период с 01.01.2015 по 31.12.2015г. выполнены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</si>
</sst>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11"/>
      <color theme="1"/>
      <name val="Calibri"/>
      <family val="2"/>
      <scheme val="minor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0"/>
      <color theme="1" tint="0.0499899983406066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 shrinkToFit="1"/>
    </xf>
    <xf numFmtId="0" fontId="8" fillId="4" borderId="2" xfId="0" applyFont="1" applyFill="1" applyBorder="1" applyAlignment="1">
      <alignment wrapText="1" shrinkToFit="1"/>
    </xf>
    <xf numFmtId="0" fontId="5" fillId="0" borderId="2" xfId="0" applyFont="1" applyFill="1" applyBorder="1"/>
    <xf numFmtId="2" fontId="5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Fill="1"/>
    <xf numFmtId="0" fontId="3" fillId="0" borderId="0" xfId="0" applyFont="1" applyFill="1" applyBorder="1" applyAlignment="1" quotePrefix="1">
      <alignment horizontal="center"/>
    </xf>
    <xf numFmtId="0" fontId="10" fillId="0" borderId="1" xfId="0" applyFont="1" applyBorder="1"/>
    <xf numFmtId="4" fontId="2" fillId="5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 quotePrefix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2" fillId="3" borderId="4" xfId="0" applyNumberFormat="1" applyFont="1" applyFill="1" applyBorder="1" applyAlignment="1" quotePrefix="1">
      <alignment horizontal="center" vertical="center"/>
    </xf>
    <xf numFmtId="0" fontId="2" fillId="5" borderId="2" xfId="0" applyFont="1" applyFill="1" applyBorder="1" applyAlignment="1">
      <alignment horizontal="left" wrapText="1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8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Alignment="1">
      <alignment/>
    </xf>
    <xf numFmtId="4" fontId="15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E23">
            <v>278212.12</v>
          </cell>
        </row>
        <row r="24">
          <cell r="E24">
            <v>152413.15</v>
          </cell>
        </row>
        <row r="25">
          <cell r="E25">
            <v>380096.52</v>
          </cell>
        </row>
        <row r="27">
          <cell r="E27">
            <v>1012957.02</v>
          </cell>
        </row>
        <row r="45">
          <cell r="E45">
            <v>28168.43</v>
          </cell>
        </row>
        <row r="46">
          <cell r="E46">
            <v>281922.78</v>
          </cell>
        </row>
        <row r="47">
          <cell r="E47">
            <v>88113.75</v>
          </cell>
        </row>
        <row r="50">
          <cell r="E50">
            <v>0</v>
          </cell>
        </row>
        <row r="51">
          <cell r="E51">
            <v>55552.87</v>
          </cell>
        </row>
        <row r="55">
          <cell r="E55">
            <v>0</v>
          </cell>
        </row>
        <row r="57">
          <cell r="E57">
            <v>0</v>
          </cell>
        </row>
        <row r="60">
          <cell r="E60">
            <v>32980</v>
          </cell>
        </row>
        <row r="61">
          <cell r="E61">
            <v>0</v>
          </cell>
        </row>
      </sheetData>
      <sheetData sheetId="8">
        <row r="11">
          <cell r="B11">
            <v>307197.61</v>
          </cell>
        </row>
        <row r="23">
          <cell r="E23">
            <v>38834.01</v>
          </cell>
        </row>
        <row r="24">
          <cell r="E24">
            <v>29001.81</v>
          </cell>
        </row>
        <row r="25">
          <cell r="E25">
            <v>55875.97</v>
          </cell>
        </row>
        <row r="27">
          <cell r="E27">
            <v>12825</v>
          </cell>
        </row>
        <row r="45">
          <cell r="E45">
            <v>5570.1</v>
          </cell>
        </row>
        <row r="46">
          <cell r="E46">
            <v>43236.44</v>
          </cell>
        </row>
        <row r="47">
          <cell r="E47">
            <v>13518.14</v>
          </cell>
        </row>
        <row r="50">
          <cell r="E50">
            <v>0</v>
          </cell>
        </row>
        <row r="51">
          <cell r="E51">
            <v>9361.9</v>
          </cell>
        </row>
        <row r="55">
          <cell r="E55">
            <v>0</v>
          </cell>
        </row>
        <row r="57">
          <cell r="E57">
            <v>350026</v>
          </cell>
        </row>
        <row r="60">
          <cell r="E60">
            <v>10000</v>
          </cell>
        </row>
        <row r="61">
          <cell r="E61">
            <v>4986.75</v>
          </cell>
        </row>
      </sheetData>
      <sheetData sheetId="9">
        <row r="11">
          <cell r="B11">
            <v>302495.79</v>
          </cell>
        </row>
        <row r="23">
          <cell r="E23">
            <v>60136.72</v>
          </cell>
        </row>
        <row r="24">
          <cell r="E24">
            <v>28588.87</v>
          </cell>
        </row>
        <row r="25">
          <cell r="E25">
            <v>67837.67</v>
          </cell>
        </row>
        <row r="27">
          <cell r="E27">
            <v>34200</v>
          </cell>
        </row>
        <row r="45">
          <cell r="E45">
            <v>5150</v>
          </cell>
        </row>
        <row r="46">
          <cell r="E46">
            <v>45295.42</v>
          </cell>
        </row>
        <row r="47">
          <cell r="E47">
            <v>14100.82</v>
          </cell>
        </row>
        <row r="50">
          <cell r="E50">
            <v>135.74</v>
          </cell>
        </row>
        <row r="51">
          <cell r="E51">
            <v>8913.04</v>
          </cell>
        </row>
        <row r="55">
          <cell r="E55">
            <v>0</v>
          </cell>
        </row>
        <row r="57">
          <cell r="E57">
            <v>450435</v>
          </cell>
        </row>
        <row r="60">
          <cell r="E60">
            <v>5000</v>
          </cell>
        </row>
        <row r="61">
          <cell r="E61">
            <v>0</v>
          </cell>
        </row>
      </sheetData>
      <sheetData sheetId="10">
        <row r="11">
          <cell r="B11">
            <v>314732.83</v>
          </cell>
        </row>
        <row r="23">
          <cell r="E23">
            <v>56689.2</v>
          </cell>
        </row>
        <row r="24">
          <cell r="E24">
            <v>28603.77</v>
          </cell>
        </row>
        <row r="25">
          <cell r="E25">
            <v>51549.74</v>
          </cell>
        </row>
        <row r="27">
          <cell r="E27">
            <v>72832.55</v>
          </cell>
        </row>
        <row r="45">
          <cell r="E45">
            <v>0</v>
          </cell>
        </row>
        <row r="46">
          <cell r="E46">
            <v>48321.32</v>
          </cell>
        </row>
        <row r="47">
          <cell r="E47">
            <v>15119.7</v>
          </cell>
        </row>
        <row r="50">
          <cell r="E50">
            <v>0</v>
          </cell>
        </row>
        <row r="55">
          <cell r="E55">
            <v>1421.47</v>
          </cell>
        </row>
        <row r="57">
          <cell r="E57">
            <v>3152</v>
          </cell>
        </row>
        <row r="60">
          <cell r="E60">
            <v>0</v>
          </cell>
        </row>
        <row r="61">
          <cell r="E61">
            <v>0</v>
          </cell>
        </row>
      </sheetData>
      <sheetData sheetId="11">
        <row r="11">
          <cell r="B11">
            <v>279908.03</v>
          </cell>
        </row>
        <row r="23">
          <cell r="E23">
            <v>48078.99</v>
          </cell>
        </row>
        <row r="24">
          <cell r="E24">
            <v>29224.47</v>
          </cell>
        </row>
        <row r="25">
          <cell r="E25">
            <v>64612.24</v>
          </cell>
        </row>
        <row r="27">
          <cell r="E27">
            <v>102600</v>
          </cell>
        </row>
        <row r="45">
          <cell r="E45">
            <v>4840.8</v>
          </cell>
        </row>
        <row r="46">
          <cell r="E46">
            <v>47854.87</v>
          </cell>
        </row>
        <row r="47">
          <cell r="E47">
            <v>14963.35</v>
          </cell>
        </row>
        <row r="50">
          <cell r="E50">
            <v>0</v>
          </cell>
        </row>
        <row r="51">
          <cell r="E51">
            <v>4680.95</v>
          </cell>
        </row>
        <row r="55">
          <cell r="E55">
            <v>0</v>
          </cell>
        </row>
        <row r="57">
          <cell r="E57">
            <v>0</v>
          </cell>
        </row>
        <row r="60">
          <cell r="E60">
            <v>5000</v>
          </cell>
        </row>
        <row r="61">
          <cell r="E61">
            <v>0</v>
          </cell>
        </row>
      </sheetData>
      <sheetData sheetId="12">
        <row r="11">
          <cell r="B11">
            <v>345346.81</v>
          </cell>
        </row>
        <row r="23">
          <cell r="E23">
            <v>49018.92</v>
          </cell>
        </row>
        <row r="24">
          <cell r="E24">
            <v>28741.1</v>
          </cell>
        </row>
        <row r="25">
          <cell r="E25">
            <v>88945.11</v>
          </cell>
        </row>
        <row r="27">
          <cell r="E27">
            <v>178124.99</v>
          </cell>
        </row>
        <row r="45">
          <cell r="E45">
            <v>64432.18</v>
          </cell>
        </row>
        <row r="46">
          <cell r="E46">
            <v>45256.97</v>
          </cell>
        </row>
        <row r="47">
          <cell r="E47">
            <v>14150.34</v>
          </cell>
        </row>
        <row r="50">
          <cell r="E50">
            <v>0</v>
          </cell>
        </row>
        <row r="55">
          <cell r="E55">
            <v>11570.09</v>
          </cell>
        </row>
        <row r="57">
          <cell r="E57">
            <v>13135</v>
          </cell>
        </row>
        <row r="60">
          <cell r="E60">
            <v>5000</v>
          </cell>
        </row>
        <row r="61">
          <cell r="E61">
            <v>0</v>
          </cell>
        </row>
      </sheetData>
      <sheetData sheetId="13">
        <row r="11">
          <cell r="B11">
            <v>354497.13</v>
          </cell>
        </row>
        <row r="23">
          <cell r="E23">
            <v>42110.45</v>
          </cell>
        </row>
        <row r="24">
          <cell r="E24">
            <v>27787.3</v>
          </cell>
        </row>
        <row r="25">
          <cell r="E25">
            <v>72044.45</v>
          </cell>
        </row>
        <row r="27">
          <cell r="E27">
            <v>173850</v>
          </cell>
        </row>
        <row r="45">
          <cell r="E45">
            <v>18035.84</v>
          </cell>
        </row>
        <row r="46">
          <cell r="E46">
            <v>50070.9</v>
          </cell>
        </row>
        <row r="47">
          <cell r="E47">
            <v>15658.01</v>
          </cell>
        </row>
        <row r="50">
          <cell r="E50">
            <v>0</v>
          </cell>
        </row>
        <row r="51">
          <cell r="E51">
            <v>14042.85</v>
          </cell>
        </row>
        <row r="55">
          <cell r="E55">
            <v>0</v>
          </cell>
        </row>
        <row r="57">
          <cell r="E57">
            <v>0</v>
          </cell>
        </row>
        <row r="60">
          <cell r="E60">
            <v>10000</v>
          </cell>
        </row>
        <row r="61">
          <cell r="E61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 topLeftCell="A10">
      <selection activeCell="D22" sqref="D22"/>
    </sheetView>
  </sheetViews>
  <sheetFormatPr defaultColWidth="9.140625" defaultRowHeight="15"/>
  <cols>
    <col min="1" max="1" width="78.140625" style="1" customWidth="1"/>
    <col min="2" max="2" width="32.710937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2" t="s">
        <v>0</v>
      </c>
    </row>
    <row r="3" spans="1:2" ht="15.75">
      <c r="A3" s="3" t="s">
        <v>6</v>
      </c>
      <c r="B3" s="4"/>
    </row>
    <row r="4" spans="1:2" ht="21" customHeight="1">
      <c r="A4" s="15" t="s">
        <v>7</v>
      </c>
      <c r="B4" s="4"/>
    </row>
    <row r="5" spans="1:2" ht="30" customHeight="1">
      <c r="A5" s="25" t="s">
        <v>28</v>
      </c>
      <c r="B5" s="4"/>
    </row>
    <row r="6" spans="1:2" ht="22.5" customHeight="1">
      <c r="A6" s="26" t="s">
        <v>29</v>
      </c>
      <c r="B6" s="4"/>
    </row>
    <row r="7" spans="1:2" ht="14.25" customHeight="1">
      <c r="A7" s="27" t="s">
        <v>31</v>
      </c>
      <c r="B7" s="4"/>
    </row>
    <row r="8" spans="1:2" ht="25.5" customHeight="1" thickBot="1">
      <c r="A8" s="25" t="s">
        <v>30</v>
      </c>
      <c r="B8" s="4"/>
    </row>
    <row r="9" spans="1:2" ht="15.75" thickBot="1">
      <c r="A9" s="30" t="s">
        <v>1</v>
      </c>
      <c r="B9" s="16" t="s">
        <v>2</v>
      </c>
    </row>
    <row r="10" spans="1:3" ht="15.75" thickBot="1">
      <c r="A10" s="31"/>
      <c r="B10" s="5" t="s">
        <v>3</v>
      </c>
      <c r="C10" s="6"/>
    </row>
    <row r="11" spans="1:4" ht="27.75" customHeight="1" thickBot="1">
      <c r="A11" s="32" t="s">
        <v>8</v>
      </c>
      <c r="B11" s="33"/>
      <c r="C11" s="22"/>
      <c r="D11" s="22"/>
    </row>
    <row r="12" spans="1:2" ht="15">
      <c r="A12" s="24" t="s">
        <v>9</v>
      </c>
      <c r="B12" s="17">
        <f>B14</f>
        <v>6405389.98</v>
      </c>
    </row>
    <row r="13" spans="1:2" ht="15">
      <c r="A13" s="7" t="s">
        <v>4</v>
      </c>
      <c r="B13" s="18"/>
    </row>
    <row r="14" spans="1:2" ht="39">
      <c r="A14" s="8" t="s">
        <v>5</v>
      </c>
      <c r="B14" s="36">
        <v>6405389.98</v>
      </c>
    </row>
    <row r="15" spans="1:2" ht="28.5" customHeight="1" thickBot="1">
      <c r="A15" s="28" t="s">
        <v>10</v>
      </c>
      <c r="B15" s="29"/>
    </row>
    <row r="16" spans="1:2" ht="15">
      <c r="A16" s="9" t="s">
        <v>11</v>
      </c>
      <c r="B16" s="23">
        <f>B17+B22+B23</f>
        <v>6530027.859999999</v>
      </c>
    </row>
    <row r="17" spans="1:2" ht="15">
      <c r="A17" s="10" t="s">
        <v>12</v>
      </c>
      <c r="B17" s="19">
        <f>B18+B19+B20+B21</f>
        <v>3265792.1399999997</v>
      </c>
    </row>
    <row r="18" spans="1:2" ht="15">
      <c r="A18" s="11" t="s">
        <v>13</v>
      </c>
      <c r="B18" s="20">
        <f>'[1]I полугодие'!E23+'[1]июль'!E23+'[1]август'!E23+'[1]сентябрь'!E23+'[1]октябрь'!E23+'[1]ноябрь'!E23+'[1]декабрь'!E23</f>
        <v>573080.4099999999</v>
      </c>
    </row>
    <row r="19" spans="1:2" ht="15">
      <c r="A19" s="11" t="s">
        <v>14</v>
      </c>
      <c r="B19" s="20">
        <f>'[1]I полугодие'!E24+'[1]июль'!E24+'[1]август'!E24+'[1]сентябрь'!E24+'[1]октябрь'!E24+'[1]ноябрь'!E24+'[1]декабрь'!E24</f>
        <v>324360.4699999999</v>
      </c>
    </row>
    <row r="20" spans="1:2" ht="15">
      <c r="A20" s="11" t="s">
        <v>15</v>
      </c>
      <c r="B20" s="20">
        <f>'[1]I полугодие'!E25+'[1]июль'!E25+'[1]август'!E25+'[1]сентябрь'!E25+'[1]октябрь'!E25+'[1]ноябрь'!E25+'[1]декабрь'!E25</f>
        <v>780961.7</v>
      </c>
    </row>
    <row r="21" spans="1:2" ht="15">
      <c r="A21" s="11" t="s">
        <v>16</v>
      </c>
      <c r="B21" s="20">
        <f>'[1]I полугодие'!E27+'[1]июль'!E27+'[1]август'!E27+'[1]сентябрь'!E27+'[1]октябрь'!E27+'[1]ноябрь'!E27+'[1]декабрь'!E27</f>
        <v>1587389.56</v>
      </c>
    </row>
    <row r="22" spans="1:2" ht="15">
      <c r="A22" s="12" t="s">
        <v>17</v>
      </c>
      <c r="B22" s="21">
        <v>1405061.9</v>
      </c>
    </row>
    <row r="23" spans="1:2" ht="15">
      <c r="A23" s="12" t="s">
        <v>21</v>
      </c>
      <c r="B23" s="21">
        <f>SUM(B24:B32)</f>
        <v>1859173.82</v>
      </c>
    </row>
    <row r="24" spans="1:2" ht="15">
      <c r="A24" s="11" t="s">
        <v>22</v>
      </c>
      <c r="B24" s="20">
        <f>'[1]I полугодие'!E45+'[1]июль'!E45+'[1]август'!E45+'[1]сентябрь'!E45+'[1]октябрь'!E45+'[1]ноябрь'!E45+'[1]декабрь'!E45</f>
        <v>126197.35</v>
      </c>
    </row>
    <row r="25" spans="1:2" ht="15">
      <c r="A25" s="11" t="s">
        <v>18</v>
      </c>
      <c r="B25" s="20">
        <f>'[1]I полугодие'!E46+'[1]июль'!E46+'[1]август'!E46+'[1]сентябрь'!E46+'[1]октябрь'!E46+'[1]ноябрь'!E46+'[1]декабрь'!E46</f>
        <v>561958.7000000001</v>
      </c>
    </row>
    <row r="26" spans="1:2" ht="15">
      <c r="A26" s="11" t="s">
        <v>19</v>
      </c>
      <c r="B26" s="20">
        <f>'[1]I полугодие'!E47+'[1]июль'!E47+'[1]август'!E47+'[1]сентябрь'!E47+'[1]октябрь'!E47+'[1]ноябрь'!E47+'[1]декабрь'!E47</f>
        <v>175624.11</v>
      </c>
    </row>
    <row r="27" spans="1:2" ht="15">
      <c r="A27" s="11" t="s">
        <v>23</v>
      </c>
      <c r="B27" s="20">
        <f>'[1]I полугодие'!E50+'[1]июль'!E50+'[1]август'!E50+'[1]сентябрь'!E50+'[1]октябрь'!E50+'[1]ноябрь'!E50+'[1]декабрь'!E50</f>
        <v>135.74</v>
      </c>
    </row>
    <row r="28" spans="1:2" ht="15">
      <c r="A28" s="11" t="s">
        <v>24</v>
      </c>
      <c r="B28" s="20">
        <f>'[1]I полугодие'!E51+'[1]июль'!E51+'[1]август'!E51+'[1]сентябрь'!E51+'[1]октябрь'!E51+'[1]ноябрь'!E51+'[1]декабрь'!E51</f>
        <v>92551.61</v>
      </c>
    </row>
    <row r="29" spans="1:2" ht="26.25">
      <c r="A29" s="13" t="s">
        <v>25</v>
      </c>
      <c r="B29" s="20">
        <f>'[1]I полугодие'!E55+'[1]июль'!E55+'[1]август'!E55+'[1]сентябрь'!E55+'[1]октябрь'!E55+'[1]ноябрь'!E55+'[1]декабрь'!E55</f>
        <v>12991.56</v>
      </c>
    </row>
    <row r="30" spans="1:2" ht="26.25">
      <c r="A30" s="13" t="s">
        <v>26</v>
      </c>
      <c r="B30" s="20">
        <f>'[1]I полугодие'!E57+'[1]июль'!E57+'[1]август'!E57+'[1]сентябрь'!E57+'[1]октябрь'!E57+'[1]ноябрь'!E57+'[1]декабрь'!E57</f>
        <v>816748</v>
      </c>
    </row>
    <row r="31" spans="1:2" ht="15">
      <c r="A31" s="13" t="s">
        <v>27</v>
      </c>
      <c r="B31" s="20">
        <f>'[1]I полугодие'!E60+'[1]июль'!E60+'[1]август'!E60+'[1]сентябрь'!E60+'[1]октябрь'!E60+'[1]ноябрь'!E60+'[1]декабрь'!E60</f>
        <v>67980</v>
      </c>
    </row>
    <row r="32" spans="1:2" ht="15">
      <c r="A32" s="11" t="s">
        <v>20</v>
      </c>
      <c r="B32" s="20">
        <f>'[1]I полугодие'!E61+'[1]июль'!E61+'[1]август'!E61+'[1]сентябрь'!E61+'[1]октябрь'!E61+'[1]ноябрь'!E61+'[1]декабрь'!E61</f>
        <v>4986.75</v>
      </c>
    </row>
    <row r="33" ht="15">
      <c r="B33" s="4"/>
    </row>
    <row r="34" spans="1:2" ht="15">
      <c r="A34" s="34" t="s">
        <v>32</v>
      </c>
      <c r="B34" s="35"/>
    </row>
    <row r="35" spans="1:2" ht="15" customHeight="1">
      <c r="A35" s="34" t="s">
        <v>33</v>
      </c>
      <c r="B35" s="35"/>
    </row>
    <row r="37" ht="15">
      <c r="A37" s="14"/>
    </row>
    <row r="38" ht="15">
      <c r="A38" s="14"/>
    </row>
  </sheetData>
  <mergeCells count="5">
    <mergeCell ref="A15:B15"/>
    <mergeCell ref="A9:A10"/>
    <mergeCell ref="A11:B11"/>
    <mergeCell ref="A35:B35"/>
    <mergeCell ref="A34:B34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2016-04-28T12:21:01Z</cp:lastPrinted>
  <dcterms:created xsi:type="dcterms:W3CDTF">2015-06-11T13:17:57Z</dcterms:created>
  <dcterms:modified xsi:type="dcterms:W3CDTF">2016-06-07T06:32:49Z</dcterms:modified>
  <cp:category/>
  <cp:version/>
  <cp:contentType/>
  <cp:contentStatus/>
</cp:coreProperties>
</file>