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<sst xmlns="http://schemas.openxmlformats.org/spreadsheetml/2006/main" count="37" uniqueCount="37">
  <si>
    <t>Закрытое акционерное общество "Вологодский подшипниковый завод"</t>
  </si>
  <si>
    <t>Наименование показателя</t>
  </si>
  <si>
    <t>Панкратова, 73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</si>
  <si>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</si>
  <si>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</si>
  <si>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Сведения о доходах и расходах управляющей организации ЗАО "ВПЗ" за 2015 год по МКД</t>
  </si>
  <si>
    <t>Адрес многоквартирного жилого дома</t>
  </si>
  <si>
    <t xml:space="preserve">1.Начислено коммунальных услуг всего, руб. (без НДС) 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</si>
  <si>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</si>
  <si>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</si>
  <si>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</si>
  <si>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</si>
  <si>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</si>
  <si>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</si>
  <si>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</si>
  <si>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Газоснабжение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</si>
  <si>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</si>
  <si>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</si>
  <si>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</si>
  <si>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</si>
  <si>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Прочие расходы</t>
  </si>
  <si>
    <t>2.3. Расходы по содержанию и ремонту общего имущества МКД</t>
  </si>
  <si>
    <t>Материалы</t>
  </si>
  <si>
    <t>Дератизация и дезинсекция</t>
  </si>
  <si>
    <t>Вывоз и утилизация бытовых отходов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</si>
  <si>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</si>
  <si>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</si>
  <si>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>Расходы по обслуживанию внутридомового газового оборудования (ВДГО)</t>
  </si>
  <si>
    <t>Расходы по обслуживанию лифтового хозяйства</t>
  </si>
  <si>
    <t>Панкратова 73</t>
  </si>
  <si>
    <t xml:space="preserve">Примечание: </t>
  </si>
  <si>
    <t>Отчетный период: с 01.01.2015 по 31.12.2015 г.</t>
  </si>
  <si>
    <r>
      <t xml:space="preserve">     </t>
    </r>
    <r>
      <rPr>
        <sz val="11"/>
        <rFont val="Arial Cyr"/>
        <family val="2"/>
      </rPr>
      <t xml:space="preserve"> В отчетный период управляющая организация исполняла договор управления МКД в соответствии с:</t>
    </r>
  </si>
  <si>
    <t>За отчетный период:</t>
  </si>
  <si>
    <t>1) решением общего собрания собственников № 8 от 16.12.2015 (тариф на период с 01.01.15-31.12.2015г.)</t>
  </si>
  <si>
    <t xml:space="preserve"> - Работы по текущему ремонту, утвержденному сметой на период с 01.01.2015 по 31.12.2015г. выполнены в полном объеме</t>
  </si>
  <si>
    <t xml:space="preserve"> и отражены в бух. учете, в т.ч. на сумму  430 685,84 руб. в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</si>
</sst>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color theme="1" tint="0.0499899983406066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 shrinkToFit="1"/>
    </xf>
    <xf numFmtId="0" fontId="8" fillId="4" borderId="2" xfId="0" applyFont="1" applyFill="1" applyBorder="1" applyAlignment="1">
      <alignment wrapText="1" shrinkToFit="1"/>
    </xf>
    <xf numFmtId="0" fontId="5" fillId="0" borderId="2" xfId="0" applyFont="1" applyFill="1" applyBorder="1"/>
    <xf numFmtId="2" fontId="5" fillId="4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0" xfId="0" applyFont="1" applyFill="1"/>
    <xf numFmtId="0" fontId="10" fillId="0" borderId="1" xfId="0" applyFont="1" applyBorder="1"/>
    <xf numFmtId="4" fontId="2" fillId="5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 quotePrefix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wrapText="1"/>
    </xf>
    <xf numFmtId="4" fontId="2" fillId="3" borderId="4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/>
    </xf>
    <xf numFmtId="4" fontId="15" fillId="2" borderId="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3">
          <cell r="F23">
            <v>238015.8</v>
          </cell>
        </row>
        <row r="24">
          <cell r="F24">
            <v>121155.02999999998</v>
          </cell>
        </row>
        <row r="25">
          <cell r="F25">
            <v>367832.88999999996</v>
          </cell>
        </row>
        <row r="26">
          <cell r="F26">
            <v>59847.399999999994</v>
          </cell>
        </row>
        <row r="27">
          <cell r="F27">
            <v>623333.8400000001</v>
          </cell>
        </row>
        <row r="45">
          <cell r="F45">
            <v>22554.600000000002</v>
          </cell>
        </row>
        <row r="46">
          <cell r="F46">
            <v>287930.67</v>
          </cell>
        </row>
        <row r="47">
          <cell r="F47">
            <v>89498.45999999999</v>
          </cell>
        </row>
        <row r="50">
          <cell r="F50">
            <v>0</v>
          </cell>
        </row>
        <row r="55">
          <cell r="F55">
            <v>0</v>
          </cell>
        </row>
        <row r="57">
          <cell r="F57">
            <v>0</v>
          </cell>
        </row>
        <row r="59">
          <cell r="F59">
            <v>0</v>
          </cell>
        </row>
        <row r="60">
          <cell r="F60">
            <v>20000</v>
          </cell>
        </row>
        <row r="61">
          <cell r="F61">
            <v>0</v>
          </cell>
        </row>
      </sheetData>
      <sheetData sheetId="8">
        <row r="11">
          <cell r="B11">
            <v>307197.61</v>
          </cell>
        </row>
        <row r="23">
          <cell r="F23">
            <v>43227.97</v>
          </cell>
        </row>
        <row r="24">
          <cell r="F24">
            <v>28481.12</v>
          </cell>
        </row>
        <row r="25">
          <cell r="F25">
            <v>55168.94</v>
          </cell>
        </row>
        <row r="26">
          <cell r="F26">
            <v>13306.8</v>
          </cell>
        </row>
        <row r="27">
          <cell r="F27">
            <v>29925</v>
          </cell>
        </row>
        <row r="45">
          <cell r="F45">
            <v>4955.11</v>
          </cell>
        </row>
        <row r="46">
          <cell r="F46">
            <v>45779.45</v>
          </cell>
        </row>
        <row r="47">
          <cell r="F47">
            <v>14314.31</v>
          </cell>
        </row>
        <row r="50">
          <cell r="F50">
            <v>0</v>
          </cell>
        </row>
        <row r="55">
          <cell r="F55">
            <v>0</v>
          </cell>
        </row>
        <row r="57">
          <cell r="F57">
            <v>0</v>
          </cell>
        </row>
        <row r="59">
          <cell r="F59">
            <v>0</v>
          </cell>
        </row>
        <row r="60">
          <cell r="F60">
            <v>10000</v>
          </cell>
        </row>
        <row r="61">
          <cell r="F61">
            <v>4986.75</v>
          </cell>
        </row>
      </sheetData>
      <sheetData sheetId="9">
        <row r="11">
          <cell r="B11">
            <v>302495.79</v>
          </cell>
        </row>
        <row r="23">
          <cell r="F23">
            <v>49348.96</v>
          </cell>
        </row>
        <row r="24">
          <cell r="F24">
            <v>30663.2</v>
          </cell>
        </row>
        <row r="25">
          <cell r="F25">
            <v>69920.13</v>
          </cell>
        </row>
        <row r="26">
          <cell r="F26">
            <v>14660.03</v>
          </cell>
        </row>
        <row r="27">
          <cell r="F27">
            <v>15675</v>
          </cell>
        </row>
        <row r="45">
          <cell r="F45">
            <v>61897.68</v>
          </cell>
        </row>
        <row r="46">
          <cell r="F46">
            <v>45863.8</v>
          </cell>
        </row>
        <row r="47">
          <cell r="F47">
            <v>14279.86</v>
          </cell>
        </row>
        <row r="50">
          <cell r="F50">
            <v>0</v>
          </cell>
        </row>
        <row r="55">
          <cell r="F55">
            <v>0</v>
          </cell>
        </row>
        <row r="57">
          <cell r="F57">
            <v>443955</v>
          </cell>
        </row>
        <row r="59">
          <cell r="F59">
            <v>0</v>
          </cell>
        </row>
        <row r="60">
          <cell r="F60">
            <v>5000</v>
          </cell>
        </row>
        <row r="61">
          <cell r="F61">
            <v>0</v>
          </cell>
        </row>
      </sheetData>
      <sheetData sheetId="10">
        <row r="11">
          <cell r="B11">
            <v>314732.83</v>
          </cell>
        </row>
        <row r="23">
          <cell r="F23">
            <v>49349.04</v>
          </cell>
        </row>
        <row r="24">
          <cell r="F24">
            <v>32894.33</v>
          </cell>
        </row>
        <row r="25">
          <cell r="F25">
            <v>57775.12</v>
          </cell>
        </row>
        <row r="26">
          <cell r="F26">
            <v>15111.11</v>
          </cell>
        </row>
        <row r="27">
          <cell r="F27">
            <v>65018.88</v>
          </cell>
        </row>
        <row r="45">
          <cell r="F45">
            <v>0</v>
          </cell>
        </row>
        <row r="46">
          <cell r="F46">
            <v>51396.83</v>
          </cell>
        </row>
        <row r="47">
          <cell r="F47">
            <v>16082.4</v>
          </cell>
        </row>
        <row r="50">
          <cell r="F50">
            <v>0</v>
          </cell>
        </row>
        <row r="55">
          <cell r="F55">
            <v>1421.47</v>
          </cell>
        </row>
        <row r="57">
          <cell r="F57">
            <v>3152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</sheetData>
      <sheetData sheetId="11">
        <row r="11">
          <cell r="B11">
            <v>279908.03</v>
          </cell>
        </row>
        <row r="23">
          <cell r="F23">
            <v>48714.1</v>
          </cell>
        </row>
        <row r="24">
          <cell r="F24">
            <v>32274.48</v>
          </cell>
        </row>
        <row r="25">
          <cell r="F25">
            <v>69966.56</v>
          </cell>
        </row>
        <row r="26">
          <cell r="F26">
            <v>15618.58</v>
          </cell>
        </row>
        <row r="27">
          <cell r="F27">
            <v>84576.61</v>
          </cell>
        </row>
        <row r="45">
          <cell r="F45">
            <v>35093.3</v>
          </cell>
        </row>
        <row r="46">
          <cell r="F46">
            <v>50491.05</v>
          </cell>
        </row>
        <row r="47">
          <cell r="F47">
            <v>15788.7</v>
          </cell>
        </row>
        <row r="50">
          <cell r="F50">
            <v>0</v>
          </cell>
        </row>
        <row r="55">
          <cell r="F55">
            <v>0</v>
          </cell>
        </row>
        <row r="57">
          <cell r="F57">
            <v>0</v>
          </cell>
        </row>
        <row r="59">
          <cell r="F59">
            <v>0</v>
          </cell>
        </row>
        <row r="60">
          <cell r="F60">
            <v>5000</v>
          </cell>
        </row>
        <row r="61">
          <cell r="F61">
            <v>0</v>
          </cell>
        </row>
      </sheetData>
      <sheetData sheetId="12">
        <row r="11">
          <cell r="B11">
            <v>345346.81</v>
          </cell>
        </row>
        <row r="23">
          <cell r="F23">
            <v>49425.1</v>
          </cell>
        </row>
        <row r="24">
          <cell r="F24">
            <v>33142.37</v>
          </cell>
        </row>
        <row r="25">
          <cell r="F25">
            <v>80671.39</v>
          </cell>
        </row>
        <row r="26">
          <cell r="F26">
            <v>14829.19</v>
          </cell>
        </row>
        <row r="27">
          <cell r="F27">
            <v>147525.41</v>
          </cell>
        </row>
        <row r="45">
          <cell r="F45">
            <v>85323.05</v>
          </cell>
        </row>
        <row r="46">
          <cell r="F46">
            <v>51060.11</v>
          </cell>
        </row>
        <row r="47">
          <cell r="F47">
            <v>15966.95</v>
          </cell>
        </row>
        <row r="50">
          <cell r="F50">
            <v>21838.21</v>
          </cell>
        </row>
        <row r="55">
          <cell r="F55">
            <v>11570.09</v>
          </cell>
        </row>
        <row r="57">
          <cell r="F57">
            <v>13135</v>
          </cell>
        </row>
        <row r="59">
          <cell r="F59">
            <v>0</v>
          </cell>
        </row>
        <row r="60">
          <cell r="F60">
            <v>5000</v>
          </cell>
        </row>
        <row r="61">
          <cell r="F61">
            <v>0</v>
          </cell>
        </row>
      </sheetData>
      <sheetData sheetId="13">
        <row r="11">
          <cell r="B11">
            <v>354497.13</v>
          </cell>
        </row>
        <row r="23">
          <cell r="F23">
            <v>48788.49</v>
          </cell>
        </row>
        <row r="24">
          <cell r="F24">
            <v>31598.39</v>
          </cell>
        </row>
        <row r="25">
          <cell r="F25">
            <v>75251.66</v>
          </cell>
        </row>
        <row r="26">
          <cell r="F26">
            <v>14321.73</v>
          </cell>
        </row>
        <row r="27">
          <cell r="F27">
            <v>118225.69</v>
          </cell>
        </row>
        <row r="45">
          <cell r="F45">
            <v>9309.5</v>
          </cell>
        </row>
        <row r="46">
          <cell r="F46">
            <v>52786.87</v>
          </cell>
        </row>
        <row r="47">
          <cell r="F47">
            <v>16508.31</v>
          </cell>
        </row>
        <row r="50">
          <cell r="F50">
            <v>0</v>
          </cell>
        </row>
        <row r="55">
          <cell r="F55">
            <v>0</v>
          </cell>
        </row>
        <row r="57">
          <cell r="F57">
            <v>3152</v>
          </cell>
        </row>
        <row r="59">
          <cell r="F59">
            <v>9967.2</v>
          </cell>
        </row>
        <row r="60">
          <cell r="F60">
            <v>10000</v>
          </cell>
        </row>
        <row r="61">
          <cell r="F61">
            <v>5508.47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 topLeftCell="A4">
      <selection activeCell="B14" sqref="B14"/>
    </sheetView>
  </sheetViews>
  <sheetFormatPr defaultColWidth="9.140625" defaultRowHeight="15"/>
  <cols>
    <col min="1" max="1" width="72.57421875" style="1" customWidth="1"/>
    <col min="2" max="2" width="38.57421875" style="1" customWidth="1"/>
    <col min="3" max="3" width="12.421875" style="1" customWidth="1"/>
    <col min="4" max="4" width="12.8515625" style="1" customWidth="1"/>
    <col min="5" max="16384" width="9.140625" style="1" customWidth="1"/>
  </cols>
  <sheetData>
    <row r="1" ht="15">
      <c r="A1" s="3" t="s">
        <v>0</v>
      </c>
    </row>
    <row r="3" spans="1:2" ht="15.75">
      <c r="A3" s="4" t="s">
        <v>5</v>
      </c>
      <c r="B3" s="5"/>
    </row>
    <row r="4" spans="1:2" ht="18.75" customHeight="1">
      <c r="A4" s="24" t="s">
        <v>29</v>
      </c>
      <c r="B4" s="5"/>
    </row>
    <row r="5" spans="1:2" ht="23.25" customHeight="1">
      <c r="A5" s="28" t="s">
        <v>31</v>
      </c>
      <c r="B5" s="5"/>
    </row>
    <row r="6" spans="1:2" ht="12.75" customHeight="1">
      <c r="A6" s="29" t="s">
        <v>32</v>
      </c>
      <c r="B6" s="5"/>
    </row>
    <row r="7" spans="1:2" ht="15" customHeight="1">
      <c r="A7" s="30" t="s">
        <v>34</v>
      </c>
      <c r="B7" s="5"/>
    </row>
    <row r="8" spans="1:2" ht="21.75" customHeight="1" thickBot="1">
      <c r="A8" s="28" t="s">
        <v>33</v>
      </c>
      <c r="B8" s="5"/>
    </row>
    <row r="9" spans="1:2" ht="15.75" thickBot="1">
      <c r="A9" s="31" t="s">
        <v>1</v>
      </c>
      <c r="B9" s="16" t="s">
        <v>6</v>
      </c>
    </row>
    <row r="10" spans="1:3" ht="15.75" thickBot="1">
      <c r="A10" s="32"/>
      <c r="B10" s="6" t="s">
        <v>2</v>
      </c>
      <c r="C10" s="7"/>
    </row>
    <row r="11" spans="1:3" ht="28.5" customHeight="1" thickBot="1">
      <c r="A11" s="33" t="s">
        <v>8</v>
      </c>
      <c r="B11" s="34"/>
      <c r="C11" s="7"/>
    </row>
    <row r="12" spans="1:2" ht="15">
      <c r="A12" s="22" t="s">
        <v>7</v>
      </c>
      <c r="B12" s="17">
        <f>B14</f>
        <v>6389774.76</v>
      </c>
    </row>
    <row r="13" spans="1:2" ht="15">
      <c r="A13" s="8" t="s">
        <v>3</v>
      </c>
      <c r="B13" s="18"/>
    </row>
    <row r="14" spans="1:2" ht="39">
      <c r="A14" s="9" t="s">
        <v>4</v>
      </c>
      <c r="B14" s="39">
        <v>6389774.76</v>
      </c>
    </row>
    <row r="15" spans="1:2" ht="34.5" customHeight="1" thickBot="1">
      <c r="A15" s="35" t="s">
        <v>9</v>
      </c>
      <c r="B15" s="36"/>
    </row>
    <row r="16" spans="1:3" ht="15">
      <c r="A16" s="10" t="s">
        <v>10</v>
      </c>
      <c r="B16" s="23">
        <f>B17+B23+B24</f>
        <v>5990899.77</v>
      </c>
      <c r="C16" s="2"/>
    </row>
    <row r="17" spans="1:2" ht="15">
      <c r="A17" s="11" t="s">
        <v>11</v>
      </c>
      <c r="B17" s="19">
        <f aca="true" t="shared" si="0" ref="B17">B18+B19+B20+B21+B22</f>
        <v>2845640.34</v>
      </c>
    </row>
    <row r="18" spans="1:3" ht="15">
      <c r="A18" s="12" t="s">
        <v>12</v>
      </c>
      <c r="B18" s="20">
        <f>'[1]I полугодие'!F23+'[1]июль'!F23+'[1]август'!F23+'[1]сентябрь'!F23+'[1]октябрь'!F23+'[1]ноябрь'!F23+'[1]декабрь'!F23</f>
        <v>526869.46</v>
      </c>
      <c r="C18" s="2"/>
    </row>
    <row r="19" spans="1:2" ht="15">
      <c r="A19" s="12" t="s">
        <v>13</v>
      </c>
      <c r="B19" s="20">
        <f>'[1]I полугодие'!F24+'[1]июль'!F24+'[1]август'!F24+'[1]сентябрь'!F24+'[1]октябрь'!F24+'[1]ноябрь'!F24+'[1]декабрь'!F24</f>
        <v>310208.92000000004</v>
      </c>
    </row>
    <row r="20" spans="1:2" ht="15">
      <c r="A20" s="12" t="s">
        <v>14</v>
      </c>
      <c r="B20" s="20">
        <f>'[1]I полугодие'!F25+'[1]июль'!F25+'[1]август'!F25+'[1]сентябрь'!F25+'[1]октябрь'!F25+'[1]ноябрь'!F25+'[1]декабрь'!F25</f>
        <v>776586.69</v>
      </c>
    </row>
    <row r="21" spans="1:2" ht="15">
      <c r="A21" s="12" t="s">
        <v>15</v>
      </c>
      <c r="B21" s="20">
        <f>'[1]I полугодие'!F26+'[1]июль'!F26+'[1]август'!F26+'[1]сентябрь'!F26+'[1]октябрь'!F26+'[1]ноябрь'!F26+'[1]декабрь'!F26</f>
        <v>147694.84</v>
      </c>
    </row>
    <row r="22" spans="1:2" ht="15">
      <c r="A22" s="12" t="s">
        <v>16</v>
      </c>
      <c r="B22" s="20">
        <f>'[1]I полугодие'!F27+'[1]июль'!F27+'[1]август'!F27+'[1]сентябрь'!F27+'[1]октябрь'!F27+'[1]ноябрь'!F27+'[1]декабрь'!F27</f>
        <v>1084280.4300000002</v>
      </c>
    </row>
    <row r="23" spans="1:3" ht="15">
      <c r="A23" s="13" t="s">
        <v>17</v>
      </c>
      <c r="B23" s="21">
        <v>1493368.29</v>
      </c>
      <c r="C23" s="2"/>
    </row>
    <row r="24" spans="1:2" ht="15">
      <c r="A24" s="13" t="s">
        <v>21</v>
      </c>
      <c r="B24" s="21">
        <f>SUM(B25:B34)</f>
        <v>1651891.14</v>
      </c>
    </row>
    <row r="25" spans="1:3" ht="15">
      <c r="A25" s="12" t="s">
        <v>22</v>
      </c>
      <c r="B25" s="20">
        <f>'[1]I полугодие'!F45+'[1]июль'!F45+'[1]август'!F45+'[1]сентябрь'!F45+'[1]октябрь'!F45+'[1]ноябрь'!F45+'[1]декабрь'!F45</f>
        <v>219133.24</v>
      </c>
      <c r="C25" s="2"/>
    </row>
    <row r="26" spans="1:2" ht="15">
      <c r="A26" s="12" t="s">
        <v>18</v>
      </c>
      <c r="B26" s="20">
        <f>'[1]I полугодие'!F46+'[1]июль'!F46+'[1]август'!F46+'[1]сентябрь'!F46+'[1]октябрь'!F46+'[1]ноябрь'!F46+'[1]декабрь'!F46</f>
        <v>585308.78</v>
      </c>
    </row>
    <row r="27" spans="1:2" ht="15">
      <c r="A27" s="12" t="s">
        <v>19</v>
      </c>
      <c r="B27" s="20">
        <f>'[1]I полугодие'!F47+'[1]июль'!F47+'[1]август'!F47+'[1]сентябрь'!F47+'[1]октябрь'!F47+'[1]ноябрь'!F47+'[1]декабрь'!F47</f>
        <v>182438.99000000002</v>
      </c>
    </row>
    <row r="28" spans="1:2" ht="15">
      <c r="A28" s="12" t="s">
        <v>23</v>
      </c>
      <c r="B28" s="20">
        <f>'[1]I полугодие'!F50+'[1]июль'!F50+'[1]август'!F50+'[1]сентябрь'!F50+'[1]октябрь'!F50+'[1]ноябрь'!F50+'[1]декабрь'!F50</f>
        <v>21838.21</v>
      </c>
    </row>
    <row r="29" spans="1:2" ht="15">
      <c r="A29" s="12" t="s">
        <v>24</v>
      </c>
      <c r="B29" s="20">
        <v>91323.94</v>
      </c>
    </row>
    <row r="30" spans="1:2" ht="26.25">
      <c r="A30" s="14" t="s">
        <v>25</v>
      </c>
      <c r="B30" s="20">
        <f>'[1]I полугодие'!F55+'[1]июль'!F55+'[1]август'!F55+'[1]сентябрь'!F55+'[1]октябрь'!F55+'[1]ноябрь'!F55+'[1]декабрь'!F55</f>
        <v>12991.56</v>
      </c>
    </row>
    <row r="31" spans="1:2" ht="26.25">
      <c r="A31" s="14" t="s">
        <v>26</v>
      </c>
      <c r="B31" s="20">
        <f>'[1]I полугодие'!F57+'[1]июль'!F57+'[1]август'!F57+'[1]сентябрь'!F57+'[1]октябрь'!F57+'[1]ноябрь'!F57+'[1]декабрь'!F57</f>
        <v>463394</v>
      </c>
    </row>
    <row r="32" spans="1:2" ht="26.25">
      <c r="A32" s="14" t="s">
        <v>27</v>
      </c>
      <c r="B32" s="20">
        <f>'[1]I полугодие'!F59+'[1]июль'!F59+'[1]август'!F59+'[1]сентябрь'!F59+'[1]октябрь'!F59+'[1]ноябрь'!F59+'[1]декабрь'!F59</f>
        <v>9967.2</v>
      </c>
    </row>
    <row r="33" spans="1:2" ht="15">
      <c r="A33" s="14" t="s">
        <v>28</v>
      </c>
      <c r="B33" s="20">
        <f>'[1]I полугодие'!F60+'[1]июль'!F60+'[1]август'!F60+'[1]сентябрь'!F60+'[1]октябрь'!F60+'[1]ноябрь'!F60+'[1]декабрь'!F60</f>
        <v>55000</v>
      </c>
    </row>
    <row r="34" spans="1:2" ht="15">
      <c r="A34" s="12" t="s">
        <v>20</v>
      </c>
      <c r="B34" s="20">
        <f>'[1]I полугодие'!F61+'[1]июль'!F61+'[1]август'!F61+'[1]сентябрь'!F61+'[1]октябрь'!F61+'[1]ноябрь'!F61+'[1]декабрь'!F61</f>
        <v>10495.220000000001</v>
      </c>
    </row>
    <row r="35" ht="15">
      <c r="B35" s="5"/>
    </row>
    <row r="36" spans="1:2" ht="15">
      <c r="A36" s="25" t="s">
        <v>30</v>
      </c>
      <c r="B36" s="5"/>
    </row>
    <row r="37" spans="1:2" ht="15" customHeight="1">
      <c r="A37" s="37" t="s">
        <v>35</v>
      </c>
      <c r="B37" s="38"/>
    </row>
    <row r="38" spans="1:2" ht="15" customHeight="1">
      <c r="A38" s="26" t="s">
        <v>36</v>
      </c>
      <c r="B38" s="27"/>
    </row>
    <row r="39" spans="1:2" ht="21" customHeight="1">
      <c r="A39" s="37"/>
      <c r="B39" s="38"/>
    </row>
    <row r="41" ht="15">
      <c r="A41" s="15"/>
    </row>
    <row r="42" ht="15">
      <c r="A42" s="15"/>
    </row>
  </sheetData>
  <mergeCells count="5">
    <mergeCell ref="A9:A10"/>
    <mergeCell ref="A11:B11"/>
    <mergeCell ref="A15:B15"/>
    <mergeCell ref="A39:B39"/>
    <mergeCell ref="A37:B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2016-05-24T13:31:30Z</cp:lastPrinted>
  <dcterms:created xsi:type="dcterms:W3CDTF">2015-06-11T13:17:57Z</dcterms:created>
  <dcterms:modified xsi:type="dcterms:W3CDTF">2016-06-07T06:33:02Z</dcterms:modified>
  <cp:category/>
  <cp:version/>
  <cp:contentType/>
  <cp:contentStatus/>
</cp:coreProperties>
</file>