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<sst xmlns="http://schemas.openxmlformats.org/spreadsheetml/2006/main" count="62" uniqueCount="34">
  <si>
    <t>Управляющая организация ЗАО "ВПЗ"</t>
  </si>
  <si>
    <t>Отчет о выполнении договора управления многоквартирным домом по адресу:</t>
  </si>
  <si>
    <t>160028, г.Вологда, Окружное шоссе, 13  Тел: 79-73-57</t>
  </si>
  <si>
    <t>Водоснабжение</t>
  </si>
  <si>
    <t>Водоотведение</t>
  </si>
  <si>
    <t>Электроснабжение</t>
  </si>
  <si>
    <t>Отопление</t>
  </si>
  <si>
    <t>Расходы управляющей организации по управлению МКД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</si>
  <si>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</si>
  <si>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</si>
  <si>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</si>
  <si>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</si>
  <si>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</si>
  <si>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</si>
  <si>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</si>
  <si>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</si>
  <si>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</si>
  <si>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 xml:space="preserve">                  руб.</t>
  </si>
  <si>
    <t>руб.</t>
  </si>
  <si>
    <t>Заработная плата и отчисления на соц.страхование</t>
  </si>
  <si>
    <t>Итого выполненные работы (оказанные услуги)</t>
  </si>
  <si>
    <t>Начислено за коммунальные услуги, услуги по управлению, содержанию и текущему ремонту общего имущества МКД  (без НДС)                                   руб.</t>
  </si>
  <si>
    <t>Расходы по коммунальным услугам ресурсоснабжающих организаций</t>
  </si>
  <si>
    <t>Поступило денежных средств всего  (без НДС)                                                     руб.</t>
  </si>
  <si>
    <t>с учетом поступлений задолженности за предыдущие периоды</t>
  </si>
  <si>
    <t>Тепловая энергия</t>
  </si>
  <si>
    <t>Начальник Управления</t>
  </si>
  <si>
    <t>Текущий ремонт общего имущества (согласно сметы, утвержденной общим собранием собственников помещений МКД)</t>
  </si>
  <si>
    <t>Расходы по обслуживанию лифтового хозяйства</t>
  </si>
  <si>
    <t xml:space="preserve">ул. Панкратова 71 за 2015 год </t>
  </si>
  <si>
    <t>Площадь жилых и нежилых помещений           2768,4 кв.м.</t>
  </si>
  <si>
    <t>Задолженность на 01.01.2015г. (без НДС)</t>
  </si>
  <si>
    <t>Обслуживание и ремонт общедомовых приборов учета коммунальных ресурсов</t>
  </si>
  <si>
    <t xml:space="preserve">               О.В. Плетнева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</si>
</sst>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2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/>
    <xf numFmtId="0" fontId="0" fillId="0" borderId="0" xfId="0" applyAlignment="1">
      <alignment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0" fontId="4" fillId="0" borderId="0" xfId="0" applyFont="1"/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4"/>
  <sheetViews>
    <sheetView tabSelected="1" workbookViewId="0" topLeftCell="A1">
      <selection activeCell="M26" sqref="M26"/>
    </sheetView>
  </sheetViews>
  <sheetFormatPr defaultColWidth="9.140625" defaultRowHeight="15"/>
  <cols>
    <col min="6" max="7" width="11.8515625" style="0" customWidth="1"/>
    <col min="8" max="8" width="11.28125" style="0" customWidth="1"/>
  </cols>
  <sheetData>
    <row r="1" ht="6" customHeight="1"/>
    <row r="2" ht="15" hidden="1"/>
    <row r="3" ht="23.25">
      <c r="A3" s="1" t="s">
        <v>0</v>
      </c>
    </row>
    <row r="4" ht="15">
      <c r="A4" t="s">
        <v>2</v>
      </c>
    </row>
    <row r="5" ht="6" customHeight="1"/>
    <row r="6" ht="15">
      <c r="A6" t="s">
        <v>1</v>
      </c>
    </row>
    <row r="7" ht="18.75">
      <c r="C7" s="10" t="s">
        <v>29</v>
      </c>
    </row>
    <row r="8" ht="8.25" customHeight="1"/>
    <row r="9" ht="15" hidden="1"/>
    <row r="10" spans="4:10" ht="15">
      <c r="D10" s="17" t="s">
        <v>30</v>
      </c>
      <c r="E10" s="17"/>
      <c r="F10" s="17"/>
      <c r="G10" s="17"/>
      <c r="H10" s="17"/>
      <c r="I10" s="17"/>
      <c r="J10" s="17"/>
    </row>
    <row r="11" ht="7.5" customHeight="1"/>
    <row r="12" ht="15" hidden="1"/>
    <row r="13" spans="1:9" ht="15">
      <c r="A13" s="2" t="s">
        <v>31</v>
      </c>
      <c r="G13" s="4" t="s">
        <v>18</v>
      </c>
      <c r="H13" s="7">
        <f>516536.69/1.18</f>
        <v>437742.9576271187</v>
      </c>
      <c r="I13" s="14"/>
    </row>
    <row r="14" spans="1:9" ht="30.75" customHeight="1">
      <c r="A14" s="21" t="s">
        <v>21</v>
      </c>
      <c r="B14" s="17"/>
      <c r="C14" s="17"/>
      <c r="D14" s="17"/>
      <c r="E14" s="17"/>
      <c r="F14" s="17"/>
      <c r="G14" s="17"/>
      <c r="H14" s="7">
        <f>2902355.2+3503034.78</f>
        <v>6405389.98</v>
      </c>
      <c r="I14" s="14"/>
    </row>
    <row r="15" spans="1:9" ht="6" customHeight="1">
      <c r="A15" s="20" t="s">
        <v>23</v>
      </c>
      <c r="B15" s="20"/>
      <c r="C15" s="20"/>
      <c r="D15" s="20"/>
      <c r="E15" s="20"/>
      <c r="F15" s="20"/>
      <c r="G15" s="20"/>
      <c r="H15" s="14"/>
      <c r="I15" s="14"/>
    </row>
    <row r="16" spans="1:9" ht="12" customHeight="1">
      <c r="A16" s="20"/>
      <c r="B16" s="20"/>
      <c r="C16" s="20"/>
      <c r="D16" s="20"/>
      <c r="E16" s="20"/>
      <c r="F16" s="20"/>
      <c r="G16" s="20"/>
      <c r="H16" s="22">
        <f>7435649.74/1.18</f>
        <v>6301398.084745763</v>
      </c>
      <c r="I16" s="23"/>
    </row>
    <row r="17" spans="1:9" ht="12" customHeight="1">
      <c r="A17" s="25" t="s">
        <v>24</v>
      </c>
      <c r="B17" s="25"/>
      <c r="C17" s="25"/>
      <c r="D17" s="25"/>
      <c r="E17" s="20"/>
      <c r="F17" s="20"/>
      <c r="G17" s="20"/>
      <c r="H17" s="12"/>
      <c r="I17" s="13"/>
    </row>
    <row r="18" spans="8:9" ht="15" hidden="1">
      <c r="H18" s="15"/>
      <c r="I18" s="14"/>
    </row>
    <row r="19" spans="1:9" ht="30" customHeight="1">
      <c r="A19" s="24" t="s">
        <v>22</v>
      </c>
      <c r="B19" s="20"/>
      <c r="C19" s="20"/>
      <c r="D19" s="20"/>
      <c r="E19" s="20"/>
      <c r="F19" s="20"/>
      <c r="G19" s="8" t="s">
        <v>18</v>
      </c>
      <c r="H19" s="7">
        <f>H20+H21+H22+H23</f>
        <v>3265792.14</v>
      </c>
      <c r="I19" s="14"/>
    </row>
    <row r="20" spans="1:9" ht="15">
      <c r="A20" t="s">
        <v>3</v>
      </c>
      <c r="G20" t="s">
        <v>17</v>
      </c>
      <c r="H20" s="15">
        <v>573080.41</v>
      </c>
      <c r="I20" s="14"/>
    </row>
    <row r="21" spans="1:9" ht="15">
      <c r="A21" t="s">
        <v>4</v>
      </c>
      <c r="G21" s="4" t="s">
        <v>18</v>
      </c>
      <c r="H21" s="15">
        <v>324360.47</v>
      </c>
      <c r="I21" s="14"/>
    </row>
    <row r="22" spans="1:9" ht="15">
      <c r="A22" t="s">
        <v>5</v>
      </c>
      <c r="G22" s="4" t="s">
        <v>18</v>
      </c>
      <c r="H22" s="15">
        <v>780961.7</v>
      </c>
      <c r="I22" s="14"/>
    </row>
    <row r="23" spans="1:9" ht="15">
      <c r="A23" t="s">
        <v>6</v>
      </c>
      <c r="G23" s="4" t="s">
        <v>18</v>
      </c>
      <c r="H23" s="15">
        <v>1587389.56</v>
      </c>
      <c r="I23" s="14"/>
    </row>
    <row r="24" spans="7:9" ht="9.75" customHeight="1">
      <c r="G24" s="4"/>
      <c r="H24" s="16"/>
      <c r="I24" s="14"/>
    </row>
    <row r="25" spans="1:9" ht="15">
      <c r="A25" s="2" t="s">
        <v>7</v>
      </c>
      <c r="G25" s="4" t="s">
        <v>18</v>
      </c>
      <c r="H25" s="7">
        <f>H26+H27+H28+H29+H30+H31+H32+H33+H34</f>
        <v>1405061.9</v>
      </c>
      <c r="I25" s="14"/>
    </row>
    <row r="26" spans="1:9" ht="15">
      <c r="A26" t="s">
        <v>19</v>
      </c>
      <c r="G26" s="4" t="s">
        <v>18</v>
      </c>
      <c r="H26" s="15">
        <f>360996.88+112005.83</f>
        <v>473002.71</v>
      </c>
      <c r="I26" s="14"/>
    </row>
    <row r="27" spans="1:9" ht="15">
      <c r="A27" t="s">
        <v>8</v>
      </c>
      <c r="G27" s="4" t="s">
        <v>18</v>
      </c>
      <c r="H27" s="15">
        <v>29078.53</v>
      </c>
      <c r="I27" s="14"/>
    </row>
    <row r="28" spans="1:9" ht="15">
      <c r="A28" t="s">
        <v>25</v>
      </c>
      <c r="G28" s="4" t="s">
        <v>18</v>
      </c>
      <c r="H28" s="15">
        <v>103699.3</v>
      </c>
      <c r="I28" s="14"/>
    </row>
    <row r="29" spans="1:9" ht="15">
      <c r="A29" t="s">
        <v>3</v>
      </c>
      <c r="G29" s="4" t="s">
        <v>18</v>
      </c>
      <c r="H29" s="15">
        <v>9174.31</v>
      </c>
      <c r="I29" s="14"/>
    </row>
    <row r="30" spans="1:9" ht="15">
      <c r="A30" t="s">
        <v>4</v>
      </c>
      <c r="G30" s="4" t="s">
        <v>18</v>
      </c>
      <c r="H30" s="15">
        <v>2002.38</v>
      </c>
      <c r="I30" s="14"/>
    </row>
    <row r="31" spans="1:9" ht="15">
      <c r="A31" t="s">
        <v>9</v>
      </c>
      <c r="G31" s="4" t="s">
        <v>18</v>
      </c>
      <c r="H31" s="15">
        <v>6181.84</v>
      </c>
      <c r="I31" s="14"/>
    </row>
    <row r="32" spans="1:9" ht="15">
      <c r="A32" t="s">
        <v>10</v>
      </c>
      <c r="G32" s="4" t="s">
        <v>18</v>
      </c>
      <c r="H32" s="15">
        <v>18292.58</v>
      </c>
      <c r="I32" s="14"/>
    </row>
    <row r="33" spans="1:9" ht="15">
      <c r="A33" t="s">
        <v>11</v>
      </c>
      <c r="G33" s="4" t="s">
        <v>18</v>
      </c>
      <c r="H33" s="15">
        <v>547486.23</v>
      </c>
      <c r="I33" s="14"/>
    </row>
    <row r="34" spans="1:9" ht="15">
      <c r="A34" t="s">
        <v>12</v>
      </c>
      <c r="G34" s="4" t="s">
        <v>18</v>
      </c>
      <c r="H34" s="15">
        <v>216144.02</v>
      </c>
      <c r="I34" s="14"/>
    </row>
    <row r="35" spans="7:8" ht="8.25" customHeight="1">
      <c r="G35" s="4"/>
      <c r="H35" s="5"/>
    </row>
    <row r="36" spans="1:8" ht="15">
      <c r="A36" s="2" t="s">
        <v>13</v>
      </c>
      <c r="G36" s="4" t="s">
        <v>18</v>
      </c>
      <c r="H36" s="6">
        <f>H37+H38+H39+H40+H41+H42+H43+H44</f>
        <v>1859173.8199999998</v>
      </c>
    </row>
    <row r="37" spans="1:8" ht="15">
      <c r="A37" t="s">
        <v>14</v>
      </c>
      <c r="G37" s="4" t="s">
        <v>18</v>
      </c>
      <c r="H37" s="3">
        <v>126197.35</v>
      </c>
    </row>
    <row r="38" spans="1:8" ht="15">
      <c r="A38" t="s">
        <v>19</v>
      </c>
      <c r="G38" s="4" t="s">
        <v>18</v>
      </c>
      <c r="H38" s="3">
        <f>561958.7+175624.11</f>
        <v>737582.8099999999</v>
      </c>
    </row>
    <row r="39" spans="1:8" ht="27.75" customHeight="1">
      <c r="A39" s="20" t="s">
        <v>32</v>
      </c>
      <c r="B39" s="20"/>
      <c r="C39" s="20"/>
      <c r="D39" s="20"/>
      <c r="E39" s="20"/>
      <c r="F39" s="20"/>
      <c r="G39" s="9" t="s">
        <v>18</v>
      </c>
      <c r="H39" s="3">
        <v>12991.56</v>
      </c>
    </row>
    <row r="40" spans="1:8" ht="15">
      <c r="A40" t="s">
        <v>15</v>
      </c>
      <c r="G40" s="4" t="s">
        <v>18</v>
      </c>
      <c r="H40" s="3">
        <v>135.74</v>
      </c>
    </row>
    <row r="41" spans="1:8" ht="15">
      <c r="A41" t="s">
        <v>16</v>
      </c>
      <c r="G41" s="4" t="s">
        <v>18</v>
      </c>
      <c r="H41" s="3">
        <v>92551.61</v>
      </c>
    </row>
    <row r="42" spans="1:8" ht="44.25" customHeight="1">
      <c r="A42" s="20" t="s">
        <v>27</v>
      </c>
      <c r="B42" s="20"/>
      <c r="C42" s="20"/>
      <c r="D42" s="20"/>
      <c r="E42" s="20"/>
      <c r="F42" s="20"/>
      <c r="G42" s="4" t="s">
        <v>18</v>
      </c>
      <c r="H42" s="3">
        <v>816748</v>
      </c>
    </row>
    <row r="43" spans="1:8" ht="16.5" customHeight="1">
      <c r="A43" s="20" t="s">
        <v>28</v>
      </c>
      <c r="B43" s="20"/>
      <c r="C43" s="20"/>
      <c r="D43" s="20"/>
      <c r="E43" s="20"/>
      <c r="F43" s="20"/>
      <c r="G43" s="4" t="s">
        <v>18</v>
      </c>
      <c r="H43" s="3">
        <v>67980</v>
      </c>
    </row>
    <row r="44" spans="1:8" ht="15" customHeight="1">
      <c r="A44" s="20" t="s">
        <v>12</v>
      </c>
      <c r="B44" s="20"/>
      <c r="C44" s="20"/>
      <c r="D44" s="20"/>
      <c r="E44" s="20"/>
      <c r="F44" s="20"/>
      <c r="G44" s="4" t="s">
        <v>18</v>
      </c>
      <c r="H44" s="3">
        <v>4986.75</v>
      </c>
    </row>
    <row r="45" spans="1:8" ht="15" customHeight="1">
      <c r="A45" s="11"/>
      <c r="B45" s="11"/>
      <c r="C45" s="11"/>
      <c r="D45" s="11"/>
      <c r="E45" s="11"/>
      <c r="F45" s="11"/>
      <c r="G45" s="4"/>
      <c r="H45" s="3"/>
    </row>
    <row r="46" spans="1:8" ht="15">
      <c r="A46" s="2" t="s">
        <v>20</v>
      </c>
      <c r="G46" s="4" t="s">
        <v>18</v>
      </c>
      <c r="H46" s="6">
        <f>H19+H25+H36</f>
        <v>6530027.859999999</v>
      </c>
    </row>
    <row r="47" spans="1:8" ht="24.75" customHeight="1">
      <c r="A47" s="2"/>
      <c r="G47" s="4"/>
      <c r="H47" s="6"/>
    </row>
    <row r="48" spans="1:7" ht="15">
      <c r="A48" t="s">
        <v>26</v>
      </c>
      <c r="G48" t="s">
        <v>33</v>
      </c>
    </row>
    <row r="54" spans="1:8" ht="40.5" customHeight="1">
      <c r="A54" s="18"/>
      <c r="B54" s="19"/>
      <c r="C54" s="19"/>
      <c r="D54" s="19"/>
      <c r="E54" s="19"/>
      <c r="F54" s="19"/>
      <c r="G54" s="19"/>
      <c r="H54" s="19"/>
    </row>
  </sheetData>
  <mergeCells count="11">
    <mergeCell ref="D10:J10"/>
    <mergeCell ref="A54:H54"/>
    <mergeCell ref="A43:F43"/>
    <mergeCell ref="A14:G14"/>
    <mergeCell ref="A15:G16"/>
    <mergeCell ref="H16:I16"/>
    <mergeCell ref="A39:F39"/>
    <mergeCell ref="A19:F19"/>
    <mergeCell ref="A17:G17"/>
    <mergeCell ref="A42:F42"/>
    <mergeCell ref="A44:F4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2016-06-14T13:11:04Z</dcterms:modified>
  <cp:category/>
  <cp:version/>
  <cp:contentType/>
  <cp:contentStatus/>
</cp:coreProperties>
</file>