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240" yWindow="105" windowWidth="14805" windowHeight="8010" activeTab="0"/>
  </bookViews>
  <sheets>
    <sheet name="Лист1" sheetId="1" r:id="rId1"/>
  </sheets>
  <definedNames/>
  <calcPr calcId="145621"/>
</workbook>
</file>

<file path=xl/sharedStrings.xml><?xml version="1.0" encoding="utf-8"?>
<sst xmlns="http://schemas.openxmlformats.org/spreadsheetml/2006/main" count="58" uniqueCount="33">
  <si>
    <t>Управляющая организация ЗАО "ВПЗ"</t>
  </si>
  <si>
    <t>Отчет о выполнении договора управления многоквартирным домом по адресу:</t>
  </si>
  <si>
    <t>160028, г.Вологда, Окружное шоссе, 13  Тел: 79-73-57</t>
  </si>
  <si>
    <t>Водоснабжение</t>
  </si>
  <si>
    <t>Водоотведение</t>
  </si>
  <si>
    <t>Электроснабжение</t>
  </si>
  <si>
    <t>Отопление</t>
  </si>
  <si>
    <t>Расходы управляющей организации по управлению МКД</t>
  </si>
  <si>
    <t>Электроэнергия</t>
  </si>
  <si>
    <t>Канцелярские расходы</t>
  </si>
  <si>
    <t>Услуги связи</t>
  </si>
  <si>
    <t>Диспетчеризация</t>
  </si>
  <si>
    <t>Прочие расходы</t>
  </si>
  <si>
    <t>Расходы по содержанию и ремонту общего имущества МКД</t>
  </si>
  <si>
    <t>Материалы</t>
  </si>
  <si>
    <t>Вывоз и утилизация бытовых отходов</t>
  </si>
  <si>
    <t>Текущий ремонт общего имущества (согласно сметы, утвержденной общим собранием собственников помещений МКД)</t>
  </si>
  <si>
    <t>руб.</t>
  </si>
  <si>
    <t>Заработная плата и отчисления на соц.страхование</t>
  </si>
  <si>
    <t>Итого выполненные работы (оказанные услуги)</t>
  </si>
  <si>
    <t>Начислено за коммунальные услуги, услуги по управлению, содержанию и текущему ремонту общего имущества МКД  (без НДС)                                   руб.</t>
  </si>
  <si>
    <t>Расходы по коммунальным услугам ресурсоснабжающих организаций</t>
  </si>
  <si>
    <t>Поступило денежных средств всего  (без НДС)                                                     руб.</t>
  </si>
  <si>
    <t>с учетом поступлений задолженности за предыдущие периоды</t>
  </si>
  <si>
    <t>Тепловая энергия</t>
  </si>
  <si>
    <t>Начальник Управления</t>
  </si>
  <si>
    <t xml:space="preserve">                 руб.</t>
  </si>
  <si>
    <t xml:space="preserve">ул. Панкратова 75А корпус 2 за 2015 год </t>
  </si>
  <si>
    <t>Площадь жилых и нежилых помещений            3002,2 кв.м.</t>
  </si>
  <si>
    <t>Задолженность на 01.01.2015г. (без НДС)</t>
  </si>
  <si>
    <t>Дератизация и дезинсекция</t>
  </si>
  <si>
    <t>Обслуживание и ремонт общедомовых приборов учета коммунальных ресурсов</t>
  </si>
  <si>
    <t xml:space="preserve">               О.В. Плетнева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</si>
</sst>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 tint="0.04998999834060669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 tint="0.04998999834060669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Alignment="1">
      <alignment horizontal="right"/>
    </xf>
    <xf numFmtId="4" fontId="3" fillId="0" borderId="0" xfId="0" applyNumberFormat="1" applyFont="1"/>
    <xf numFmtId="4" fontId="4" fillId="0" borderId="0" xfId="0" applyNumberFormat="1" applyFont="1"/>
    <xf numFmtId="0" fontId="5" fillId="0" borderId="0" xfId="0" applyFont="1"/>
    <xf numFmtId="4" fontId="4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Alignment="1">
      <alignment/>
    </xf>
    <xf numFmtId="4" fontId="4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/>
    <xf numFmtId="0" fontId="6" fillId="0" borderId="0" xfId="0" applyFont="1"/>
    <xf numFmtId="0" fontId="6" fillId="0" borderId="0" xfId="0" applyFont="1" applyAlignment="1">
      <alignment horizontal="right"/>
    </xf>
    <xf numFmtId="0" fontId="6" fillId="0" borderId="0" xfId="0" applyFont="1" applyAlignment="1">
      <alignment wrapText="1"/>
    </xf>
    <xf numFmtId="0" fontId="6" fillId="0" borderId="0" xfId="0" applyFont="1" applyAlignment="1">
      <alignment/>
    </xf>
    <xf numFmtId="4" fontId="6" fillId="0" borderId="0" xfId="0" applyNumberFormat="1" applyFont="1"/>
    <xf numFmtId="0" fontId="4" fillId="0" borderId="0" xfId="0" applyFont="1" applyAlignment="1">
      <alignment wrapText="1"/>
    </xf>
    <xf numFmtId="2" fontId="4" fillId="0" borderId="0" xfId="0" applyNumberFormat="1" applyFont="1"/>
    <xf numFmtId="0" fontId="6" fillId="0" borderId="0" xfId="0" applyFont="1" applyAlignment="1">
      <alignment horizontal="righ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J46"/>
  <sheetViews>
    <sheetView tabSelected="1" workbookViewId="0" topLeftCell="A1">
      <selection activeCell="H19" sqref="H19"/>
    </sheetView>
  </sheetViews>
  <sheetFormatPr defaultColWidth="9.140625" defaultRowHeight="15"/>
  <cols>
    <col min="6" max="7" width="11.8515625" style="0" customWidth="1"/>
    <col min="8" max="8" width="11.28125" style="0" customWidth="1"/>
  </cols>
  <sheetData>
    <row r="1" ht="6" customHeight="1"/>
    <row r="2" ht="15" hidden="1"/>
    <row r="3" ht="23.25">
      <c r="A3" s="1" t="s">
        <v>0</v>
      </c>
    </row>
    <row r="4" ht="15">
      <c r="A4" t="s">
        <v>2</v>
      </c>
    </row>
    <row r="5" ht="6" customHeight="1"/>
    <row r="6" ht="15">
      <c r="A6" t="s">
        <v>1</v>
      </c>
    </row>
    <row r="7" ht="18.75">
      <c r="C7" s="6" t="s">
        <v>27</v>
      </c>
    </row>
    <row r="8" ht="8.25" customHeight="1"/>
    <row r="9" ht="15" hidden="1"/>
    <row r="10" spans="4:10" ht="15">
      <c r="D10" s="9" t="s">
        <v>28</v>
      </c>
      <c r="E10" s="9"/>
      <c r="F10" s="9"/>
      <c r="G10" s="9"/>
      <c r="H10" s="9"/>
      <c r="I10" s="9"/>
      <c r="J10" s="9"/>
    </row>
    <row r="11" ht="7.5" customHeight="1"/>
    <row r="12" ht="15" hidden="1"/>
    <row r="13" spans="1:9" ht="15">
      <c r="A13" s="12" t="s">
        <v>29</v>
      </c>
      <c r="B13" s="13"/>
      <c r="C13" s="13"/>
      <c r="D13" s="13"/>
      <c r="E13" s="13"/>
      <c r="F13" s="13"/>
      <c r="G13" s="14" t="s">
        <v>17</v>
      </c>
      <c r="H13" s="5">
        <f>879000.22/1.18</f>
        <v>744915.4406779661</v>
      </c>
      <c r="I13" s="13"/>
    </row>
    <row r="14" spans="1:9" ht="30.75" customHeight="1">
      <c r="A14" s="15" t="s">
        <v>20</v>
      </c>
      <c r="B14" s="16"/>
      <c r="C14" s="16"/>
      <c r="D14" s="16"/>
      <c r="E14" s="16"/>
      <c r="F14" s="16"/>
      <c r="G14" s="16"/>
      <c r="H14" s="5">
        <v>5569482.23</v>
      </c>
      <c r="I14" s="13"/>
    </row>
    <row r="15" spans="1:9" ht="15">
      <c r="A15" s="15" t="s">
        <v>22</v>
      </c>
      <c r="B15" s="15"/>
      <c r="C15" s="15"/>
      <c r="D15" s="15"/>
      <c r="E15" s="15"/>
      <c r="F15" s="15"/>
      <c r="G15" s="15"/>
      <c r="H15" s="13"/>
      <c r="I15" s="13"/>
    </row>
    <row r="16" spans="1:9" ht="15">
      <c r="A16" s="15"/>
      <c r="B16" s="15"/>
      <c r="C16" s="15"/>
      <c r="D16" s="15"/>
      <c r="E16" s="15"/>
      <c r="F16" s="15"/>
      <c r="G16" s="15"/>
      <c r="H16" s="10">
        <f>6541136.44/1.18</f>
        <v>5543335.966101696</v>
      </c>
      <c r="I16" s="11"/>
    </row>
    <row r="17" spans="1:9" ht="12" customHeight="1">
      <c r="A17" s="15" t="s">
        <v>23</v>
      </c>
      <c r="B17" s="15"/>
      <c r="C17" s="15"/>
      <c r="D17" s="15"/>
      <c r="E17" s="15"/>
      <c r="F17" s="15"/>
      <c r="G17" s="15"/>
      <c r="H17" s="7"/>
      <c r="I17" s="8"/>
    </row>
    <row r="18" spans="1:9" ht="15" hidden="1">
      <c r="A18" s="13"/>
      <c r="B18" s="13"/>
      <c r="C18" s="13"/>
      <c r="D18" s="13"/>
      <c r="E18" s="13"/>
      <c r="F18" s="13"/>
      <c r="G18" s="13"/>
      <c r="H18" s="17"/>
      <c r="I18" s="13"/>
    </row>
    <row r="19" spans="1:9" ht="35.25" customHeight="1">
      <c r="A19" s="18" t="s">
        <v>21</v>
      </c>
      <c r="B19" s="15"/>
      <c r="C19" s="15"/>
      <c r="D19" s="15"/>
      <c r="E19" s="15"/>
      <c r="F19" s="15"/>
      <c r="G19" s="14" t="s">
        <v>17</v>
      </c>
      <c r="H19" s="5">
        <f>H20+H21+H22+H23</f>
        <v>2857674.25</v>
      </c>
      <c r="I19" s="13"/>
    </row>
    <row r="20" spans="1:9" ht="15">
      <c r="A20" s="13" t="s">
        <v>3</v>
      </c>
      <c r="B20" s="13"/>
      <c r="C20" s="13"/>
      <c r="D20" s="13"/>
      <c r="E20" s="13"/>
      <c r="F20" s="13"/>
      <c r="G20" s="13" t="s">
        <v>26</v>
      </c>
      <c r="H20" s="17">
        <v>484335.13</v>
      </c>
      <c r="I20" s="13"/>
    </row>
    <row r="21" spans="1:9" ht="15">
      <c r="A21" s="13" t="s">
        <v>4</v>
      </c>
      <c r="B21" s="13"/>
      <c r="C21" s="13"/>
      <c r="D21" s="13"/>
      <c r="E21" s="13"/>
      <c r="F21" s="13"/>
      <c r="G21" s="14" t="s">
        <v>17</v>
      </c>
      <c r="H21" s="17">
        <v>366516.15</v>
      </c>
      <c r="I21" s="13"/>
    </row>
    <row r="22" spans="1:9" ht="15">
      <c r="A22" s="13" t="s">
        <v>5</v>
      </c>
      <c r="B22" s="13"/>
      <c r="C22" s="13"/>
      <c r="D22" s="13"/>
      <c r="E22" s="13"/>
      <c r="F22" s="13"/>
      <c r="G22" s="14" t="s">
        <v>17</v>
      </c>
      <c r="H22" s="17">
        <v>845936.17</v>
      </c>
      <c r="I22" s="13"/>
    </row>
    <row r="23" spans="1:9" ht="15">
      <c r="A23" s="13" t="s">
        <v>6</v>
      </c>
      <c r="B23" s="13"/>
      <c r="C23" s="13"/>
      <c r="D23" s="13"/>
      <c r="E23" s="13"/>
      <c r="F23" s="13"/>
      <c r="G23" s="14" t="s">
        <v>17</v>
      </c>
      <c r="H23" s="17">
        <v>1160886.8</v>
      </c>
      <c r="I23" s="13"/>
    </row>
    <row r="24" spans="1:9" ht="15">
      <c r="A24" s="13"/>
      <c r="B24" s="13"/>
      <c r="C24" s="13"/>
      <c r="D24" s="13"/>
      <c r="E24" s="13"/>
      <c r="F24" s="13"/>
      <c r="G24" s="14"/>
      <c r="H24" s="12"/>
      <c r="I24" s="13"/>
    </row>
    <row r="25" spans="1:9" ht="15">
      <c r="A25" s="12" t="s">
        <v>7</v>
      </c>
      <c r="B25" s="13"/>
      <c r="C25" s="13"/>
      <c r="D25" s="13"/>
      <c r="E25" s="13"/>
      <c r="F25" s="13"/>
      <c r="G25" s="14" t="s">
        <v>17</v>
      </c>
      <c r="H25" s="5">
        <f>H26+H27+H28+H29+H30+H31+H32+H33+H34</f>
        <v>1001650.28</v>
      </c>
      <c r="I25" s="13"/>
    </row>
    <row r="26" spans="1:9" ht="15">
      <c r="A26" s="13" t="s">
        <v>18</v>
      </c>
      <c r="B26" s="13"/>
      <c r="C26" s="13"/>
      <c r="D26" s="13"/>
      <c r="E26" s="13"/>
      <c r="F26" s="13"/>
      <c r="G26" s="14" t="s">
        <v>17</v>
      </c>
      <c r="H26" s="17">
        <f>292227.88+90735.08</f>
        <v>382962.96</v>
      </c>
      <c r="I26" s="13"/>
    </row>
    <row r="27" spans="1:9" ht="15">
      <c r="A27" s="13" t="s">
        <v>8</v>
      </c>
      <c r="B27" s="13"/>
      <c r="C27" s="13"/>
      <c r="D27" s="13"/>
      <c r="E27" s="13"/>
      <c r="F27" s="13"/>
      <c r="G27" s="14" t="s">
        <v>17</v>
      </c>
      <c r="H27" s="17">
        <v>14990.77</v>
      </c>
      <c r="I27" s="13"/>
    </row>
    <row r="28" spans="1:9" ht="15">
      <c r="A28" s="13" t="s">
        <v>24</v>
      </c>
      <c r="B28" s="13"/>
      <c r="C28" s="13"/>
      <c r="D28" s="13"/>
      <c r="E28" s="13"/>
      <c r="F28" s="13"/>
      <c r="G28" s="14" t="s">
        <v>17</v>
      </c>
      <c r="H28" s="17">
        <v>12506.52</v>
      </c>
      <c r="I28" s="13"/>
    </row>
    <row r="29" spans="1:9" ht="15">
      <c r="A29" s="13" t="s">
        <v>3</v>
      </c>
      <c r="B29" s="13"/>
      <c r="C29" s="13"/>
      <c r="D29" s="13"/>
      <c r="E29" s="13"/>
      <c r="F29" s="13"/>
      <c r="G29" s="14" t="s">
        <v>17</v>
      </c>
      <c r="H29" s="17">
        <v>2812.01</v>
      </c>
      <c r="I29" s="13"/>
    </row>
    <row r="30" spans="1:9" ht="15">
      <c r="A30" s="13" t="s">
        <v>4</v>
      </c>
      <c r="B30" s="13"/>
      <c r="C30" s="13"/>
      <c r="D30" s="13"/>
      <c r="E30" s="13"/>
      <c r="F30" s="13"/>
      <c r="G30" s="14" t="s">
        <v>17</v>
      </c>
      <c r="H30" s="17">
        <v>1075.56</v>
      </c>
      <c r="I30" s="13"/>
    </row>
    <row r="31" spans="1:9" ht="15">
      <c r="A31" s="13" t="s">
        <v>9</v>
      </c>
      <c r="B31" s="13"/>
      <c r="C31" s="13"/>
      <c r="D31" s="13"/>
      <c r="E31" s="13"/>
      <c r="F31" s="13"/>
      <c r="G31" s="14" t="s">
        <v>17</v>
      </c>
      <c r="H31" s="17">
        <v>4798.8</v>
      </c>
      <c r="I31" s="13"/>
    </row>
    <row r="32" spans="1:9" ht="15">
      <c r="A32" s="13" t="s">
        <v>10</v>
      </c>
      <c r="B32" s="13"/>
      <c r="C32" s="13"/>
      <c r="D32" s="13"/>
      <c r="E32" s="13"/>
      <c r="F32" s="13"/>
      <c r="G32" s="14" t="s">
        <v>17</v>
      </c>
      <c r="H32" s="17">
        <v>31210.42</v>
      </c>
      <c r="I32" s="13"/>
    </row>
    <row r="33" spans="1:9" ht="15">
      <c r="A33" s="13" t="s">
        <v>11</v>
      </c>
      <c r="B33" s="13"/>
      <c r="C33" s="13"/>
      <c r="D33" s="13"/>
      <c r="E33" s="13"/>
      <c r="F33" s="13"/>
      <c r="G33" s="14" t="s">
        <v>17</v>
      </c>
      <c r="H33" s="17">
        <v>499758.35</v>
      </c>
      <c r="I33" s="13"/>
    </row>
    <row r="34" spans="1:9" ht="15">
      <c r="A34" s="13" t="s">
        <v>12</v>
      </c>
      <c r="B34" s="13"/>
      <c r="C34" s="13"/>
      <c r="D34" s="13"/>
      <c r="E34" s="13"/>
      <c r="F34" s="13"/>
      <c r="G34" s="14" t="s">
        <v>17</v>
      </c>
      <c r="H34" s="17">
        <v>51534.89</v>
      </c>
      <c r="I34" s="13"/>
    </row>
    <row r="35" spans="1:9" ht="15">
      <c r="A35" s="13"/>
      <c r="B35" s="13"/>
      <c r="C35" s="13"/>
      <c r="D35" s="13"/>
      <c r="E35" s="13"/>
      <c r="F35" s="13"/>
      <c r="G35" s="14"/>
      <c r="H35" s="19"/>
      <c r="I35" s="13"/>
    </row>
    <row r="36" spans="1:9" ht="15">
      <c r="A36" s="12" t="s">
        <v>13</v>
      </c>
      <c r="B36" s="13"/>
      <c r="C36" s="13"/>
      <c r="D36" s="13"/>
      <c r="E36" s="13"/>
      <c r="F36" s="13"/>
      <c r="G36" s="14" t="s">
        <v>17</v>
      </c>
      <c r="H36" s="5">
        <f>H37+H38+H39+H40+H42+H41</f>
        <v>1112403.55</v>
      </c>
      <c r="I36" s="13"/>
    </row>
    <row r="37" spans="1:9" ht="15">
      <c r="A37" s="13" t="s">
        <v>14</v>
      </c>
      <c r="B37" s="13"/>
      <c r="C37" s="13"/>
      <c r="D37" s="13"/>
      <c r="E37" s="13"/>
      <c r="F37" s="13"/>
      <c r="G37" s="14" t="s">
        <v>17</v>
      </c>
      <c r="H37" s="17">
        <v>42392.29</v>
      </c>
      <c r="I37" s="13"/>
    </row>
    <row r="38" spans="1:9" ht="15">
      <c r="A38" s="13" t="s">
        <v>18</v>
      </c>
      <c r="B38" s="13"/>
      <c r="C38" s="13"/>
      <c r="D38" s="13"/>
      <c r="E38" s="13"/>
      <c r="F38" s="13"/>
      <c r="G38" s="14" t="s">
        <v>17</v>
      </c>
      <c r="H38" s="17">
        <f>362724.97+113330.35</f>
        <v>476055.31999999995</v>
      </c>
      <c r="I38" s="13"/>
    </row>
    <row r="39" spans="1:9" ht="19.5" customHeight="1">
      <c r="A39" s="15" t="s">
        <v>30</v>
      </c>
      <c r="B39" s="15"/>
      <c r="C39" s="15"/>
      <c r="D39" s="15"/>
      <c r="E39" s="15"/>
      <c r="F39" s="15"/>
      <c r="G39" s="20" t="s">
        <v>17</v>
      </c>
      <c r="H39" s="17">
        <v>201.43</v>
      </c>
      <c r="I39" s="13"/>
    </row>
    <row r="40" spans="1:9" ht="15">
      <c r="A40" s="13" t="s">
        <v>15</v>
      </c>
      <c r="B40" s="13"/>
      <c r="C40" s="13"/>
      <c r="D40" s="13"/>
      <c r="E40" s="13"/>
      <c r="F40" s="13"/>
      <c r="G40" s="14" t="s">
        <v>17</v>
      </c>
      <c r="H40" s="17">
        <v>68455.25</v>
      </c>
      <c r="I40" s="13"/>
    </row>
    <row r="41" spans="1:9" ht="31.5" customHeight="1">
      <c r="A41" s="15" t="s">
        <v>31</v>
      </c>
      <c r="B41" s="15"/>
      <c r="C41" s="15"/>
      <c r="D41" s="15"/>
      <c r="E41" s="15"/>
      <c r="F41" s="15"/>
      <c r="G41" s="14" t="s">
        <v>17</v>
      </c>
      <c r="H41" s="17">
        <v>2252.26</v>
      </c>
      <c r="I41" s="13"/>
    </row>
    <row r="42" spans="1:9" ht="42" customHeight="1">
      <c r="A42" s="15" t="s">
        <v>16</v>
      </c>
      <c r="B42" s="15"/>
      <c r="C42" s="15"/>
      <c r="D42" s="15"/>
      <c r="E42" s="15"/>
      <c r="F42" s="15"/>
      <c r="G42" s="14" t="s">
        <v>17</v>
      </c>
      <c r="H42" s="17">
        <v>523047</v>
      </c>
      <c r="I42" s="13"/>
    </row>
    <row r="43" spans="7:8" ht="15">
      <c r="G43" s="3"/>
      <c r="H43" s="4"/>
    </row>
    <row r="44" spans="1:8" ht="15">
      <c r="A44" s="2" t="s">
        <v>19</v>
      </c>
      <c r="G44" s="3" t="s">
        <v>17</v>
      </c>
      <c r="H44" s="4">
        <f>H19+H25+H36</f>
        <v>4971728.08</v>
      </c>
    </row>
    <row r="45" spans="1:8" ht="31.5" customHeight="1">
      <c r="A45" s="2"/>
      <c r="G45" s="3"/>
      <c r="H45" s="4"/>
    </row>
    <row r="46" spans="1:7" ht="15">
      <c r="A46" t="s">
        <v>25</v>
      </c>
      <c r="G46" t="s">
        <v>32</v>
      </c>
    </row>
  </sheetData>
  <mergeCells count="9">
    <mergeCell ref="D10:J10"/>
    <mergeCell ref="A41:F41"/>
    <mergeCell ref="A42:F42"/>
    <mergeCell ref="A14:G14"/>
    <mergeCell ref="A15:G16"/>
    <mergeCell ref="H16:I16"/>
    <mergeCell ref="A39:F39"/>
    <mergeCell ref="A19:F19"/>
    <mergeCell ref="A17:G17"/>
  </mergeCells>
  <printOptions/>
  <pageMargins left="0.7" right="0.7" top="0.75" bottom="0.75" header="0.3" footer="0.3"/>
  <pageSetup fitToHeight="1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2016-03-30T12:33:38Z</dcterms:modified>
  <cp:category/>
  <cp:version/>
  <cp:contentType/>
  <cp:contentStatus/>
</cp:coreProperties>
</file>